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RA 2023\"/>
    </mc:Choice>
  </mc:AlternateContent>
  <bookViews>
    <workbookView xWindow="0" yWindow="0" windowWidth="15525" windowHeight="7050"/>
  </bookViews>
  <sheets>
    <sheet name="BOVINOS DE LECH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1" l="1"/>
  <c r="G57" i="1"/>
  <c r="G39" i="1"/>
  <c r="F28" i="1" l="1"/>
  <c r="F27" i="1"/>
  <c r="F30" i="1" s="1"/>
  <c r="F29" i="1" l="1"/>
  <c r="F31" i="1" s="1"/>
  <c r="G28" i="1"/>
  <c r="G29" i="1" l="1"/>
  <c r="F32" i="1"/>
  <c r="G32" i="1" s="1"/>
  <c r="G33" i="1"/>
  <c r="G31" i="1"/>
  <c r="G30" i="1"/>
  <c r="G27" i="1"/>
  <c r="G26" i="1"/>
  <c r="G25" i="1"/>
  <c r="G24" i="1"/>
  <c r="G23" i="1"/>
  <c r="G22" i="1"/>
  <c r="G52" i="1"/>
  <c r="G51" i="1"/>
  <c r="G50" i="1"/>
  <c r="G49" i="1"/>
  <c r="G48" i="1"/>
  <c r="G12" i="1"/>
  <c r="G34" i="1" l="1"/>
  <c r="G59" i="1"/>
  <c r="G53" i="1"/>
  <c r="G44" i="1"/>
  <c r="C80" i="1" l="1"/>
  <c r="D88" i="1"/>
  <c r="C81" i="1" l="1"/>
  <c r="C78" i="1"/>
  <c r="C82" i="1"/>
  <c r="C79" i="1" l="1"/>
  <c r="G64" i="1"/>
  <c r="G61" i="1" l="1"/>
  <c r="G62" i="1" s="1"/>
  <c r="C83" i="1" s="1"/>
  <c r="G63" i="1" l="1"/>
  <c r="D89" i="1" s="1"/>
  <c r="C84" i="1"/>
  <c r="D78" i="1" s="1"/>
  <c r="C89" i="1" l="1"/>
  <c r="E89" i="1"/>
  <c r="G65" i="1"/>
  <c r="D83" i="1"/>
  <c r="D81" i="1"/>
  <c r="D82" i="1"/>
  <c r="D80" i="1"/>
  <c r="D84" i="1" l="1"/>
</calcChain>
</file>

<file path=xl/sharedStrings.xml><?xml version="1.0" encoding="utf-8"?>
<sst xmlns="http://schemas.openxmlformats.org/spreadsheetml/2006/main" count="155" uniqueCount="104">
  <si>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</si>
  <si>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</si>
  <si>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</si>
  <si>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</si>
  <si>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</si>
  <si>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</si>
  <si>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</si>
  <si>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</si>
  <si>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</si>
  <si>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</si>
  <si>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</si>
  <si>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</si>
  <si>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</si>
  <si>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</si>
  <si>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</si>
  <si>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</si>
  <si>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</si>
  <si>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</si>
  <si>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</si>
  <si>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</si>
  <si>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</si>
  <si>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</si>
  <si>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</si>
  <si>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</si>
  <si>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</si>
  <si>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</si>
  <si>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</si>
  <si>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</si>
  <si>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</si>
  <si>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</si>
  <si>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</si>
  <si>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</si>
  <si>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</si>
  <si>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</si>
  <si>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</si>
  <si>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</si>
  <si>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</si>
  <si>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</si>
  <si>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</si>
  <si>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</si>
  <si>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</si>
  <si>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</si>
  <si>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</si>
  <si>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</si>
  <si>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</si>
  <si>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</si>
  <si>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</si>
  <si>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</si>
  <si>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</si>
  <si>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</si>
  <si>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</si>
  <si>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</si>
  <si>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</si>
  <si>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</si>
  <si>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</si>
  <si>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</si>
  <si>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Medio</t>
  </si>
  <si>
    <t>Lib. B. O'Higgins</t>
  </si>
  <si>
    <t>Rancagua</t>
  </si>
  <si>
    <t>Labores Rebaño</t>
  </si>
  <si>
    <t>Monitoreo sanidad del rebaño</t>
  </si>
  <si>
    <t>Enero-Diciembre</t>
  </si>
  <si>
    <t>Areteo con DIIO</t>
  </si>
  <si>
    <t>Alimentación</t>
  </si>
  <si>
    <t>Desparasitación</t>
  </si>
  <si>
    <t>Vacunación</t>
  </si>
  <si>
    <t>Evaluación de la condición corporal</t>
  </si>
  <si>
    <t>Registros</t>
  </si>
  <si>
    <t>Declaración de existencia y movimiento animal</t>
  </si>
  <si>
    <t>Antiparasitario</t>
  </si>
  <si>
    <t>ml</t>
  </si>
  <si>
    <t>Vacunas</t>
  </si>
  <si>
    <t>Arriendo de talaje</t>
  </si>
  <si>
    <t>c/u</t>
  </si>
  <si>
    <t>Medicamentos para emergencias</t>
  </si>
  <si>
    <t>global</t>
  </si>
  <si>
    <t>Aretes</t>
  </si>
  <si>
    <t>Transportes internos</t>
  </si>
  <si>
    <t>Servicio de análisis parasitario</t>
  </si>
  <si>
    <t>Anual</t>
  </si>
  <si>
    <t>COSTOS DIRECTOS DE PRODUCCIÓN POR REBAÑO DE 10 ANIMALES</t>
  </si>
  <si>
    <t>BOVINOS DE LECHE</t>
  </si>
  <si>
    <t>Jersey</t>
  </si>
  <si>
    <t>Sequia</t>
  </si>
  <si>
    <t>Marzo y Septiembre</t>
  </si>
  <si>
    <t>Ordeña</t>
  </si>
  <si>
    <t>Examenes</t>
  </si>
  <si>
    <t>Inseminación artificial</t>
  </si>
  <si>
    <t>Septiembre-Febrero</t>
  </si>
  <si>
    <t>Noviembre-Enero</t>
  </si>
  <si>
    <t>Marzo-Septiembre</t>
  </si>
  <si>
    <t>Diciembre</t>
  </si>
  <si>
    <t>Agosto- Noviembre</t>
  </si>
  <si>
    <t>Pesaje animales</t>
  </si>
  <si>
    <t>Marzo  - Abril</t>
  </si>
  <si>
    <t>Octubre - Noviembre</t>
  </si>
  <si>
    <t>u</t>
  </si>
  <si>
    <t>3. Precio esperado por ventas corresponde a precio colocado en el domicilio del comprador (incluye Ingreso a Feria)</t>
  </si>
  <si>
    <t>RENDIMIENTO (lt/rebaño)</t>
  </si>
  <si>
    <t>PRECIO ESPERADO ($/lt)</t>
  </si>
  <si>
    <t>Mercado Regional</t>
  </si>
  <si>
    <t>ESCENARIOS COSTO UNITARIO  ($/lt)</t>
  </si>
  <si>
    <t>Costo unitario ($/ lt) (*)</t>
  </si>
  <si>
    <t>Rendimiento  (lt/rebaño)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</si>
</sst>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_-;\-* #,##0_-;_-* &quot;-&quot;??_-;_-@_-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9"/>
      <color rgb="FF000000"/>
      <name val="Arial Narrow"/>
      <family val="2"/>
    </font>
    <font>
      <b/>
      <i/>
      <sz val="9"/>
      <color indexed="9"/>
      <name val="Calibri"/>
      <family val="2"/>
    </font>
    <font>
      <b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6"/>
        <bgColor auto="1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5" fillId="0" borderId="5"/>
    <xf numFmtId="43" fontId="16" fillId="0" borderId="0" applyFont="0" applyFill="0" applyBorder="0" applyAlignment="0" applyProtection="0"/>
    <xf numFmtId="9" fontId="16" fillId="0" borderId="5"/>
  </cellStyleXfs>
  <cellXfs count="124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11" fillId="6" borderId="5" xfId="0" applyFont="1" applyFill="1" applyBorder="1"/>
    <xf numFmtId="3" fontId="9" fillId="2" borderId="4" xfId="0" applyNumberFormat="1" applyFont="1" applyFill="1" applyBorder="1" applyAlignment="1">
      <alignment vertical="center"/>
    </xf>
    <xf numFmtId="165" fontId="9" fillId="2" borderId="4" xfId="0" applyNumberFormat="1" applyFont="1" applyFill="1" applyBorder="1" applyAlignment="1">
      <alignment vertical="center"/>
    </xf>
    <xf numFmtId="0" fontId="6" fillId="6" borderId="5" xfId="0" applyFont="1" applyFill="1" applyBorder="1" applyAlignment="1">
      <alignment vertical="center"/>
    </xf>
    <xf numFmtId="0" fontId="11" fillId="2" borderId="5" xfId="0" applyFont="1" applyFill="1" applyBorder="1"/>
    <xf numFmtId="0" fontId="0" fillId="2" borderId="7" xfId="0" applyFill="1" applyBorder="1"/>
    <xf numFmtId="49" fontId="0" fillId="2" borderId="5" xfId="0" applyNumberForma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49" fontId="9" fillId="7" borderId="8" xfId="0" applyNumberFormat="1" applyFont="1" applyFill="1" applyBorder="1" applyAlignment="1">
      <alignment vertical="center"/>
    </xf>
    <xf numFmtId="49" fontId="9" fillId="2" borderId="10" xfId="0" applyNumberFormat="1" applyFont="1" applyFill="1" applyBorder="1" applyAlignment="1">
      <alignment vertical="center"/>
    </xf>
    <xf numFmtId="9" fontId="11" fillId="2" borderId="11" xfId="0" applyNumberFormat="1" applyFont="1" applyFill="1" applyBorder="1"/>
    <xf numFmtId="49" fontId="9" fillId="7" borderId="12" xfId="0" applyNumberFormat="1" applyFont="1" applyFill="1" applyBorder="1" applyAlignment="1">
      <alignment vertical="center"/>
    </xf>
    <xf numFmtId="165" fontId="9" fillId="7" borderId="13" xfId="0" applyNumberFormat="1" applyFont="1" applyFill="1" applyBorder="1" applyAlignment="1">
      <alignment vertical="center"/>
    </xf>
    <xf numFmtId="9" fontId="9" fillId="7" borderId="14" xfId="0" applyNumberFormat="1" applyFont="1" applyFill="1" applyBorder="1" applyAlignment="1">
      <alignment vertical="center"/>
    </xf>
    <xf numFmtId="0" fontId="11" fillId="8" borderId="17" xfId="0" applyFont="1" applyFill="1" applyBorder="1"/>
    <xf numFmtId="0" fontId="11" fillId="2" borderId="5" xfId="0" applyFont="1" applyFill="1" applyBorder="1" applyAlignment="1">
      <alignment vertical="center"/>
    </xf>
    <xf numFmtId="49" fontId="11" fillId="2" borderId="5" xfId="0" applyNumberFormat="1" applyFont="1" applyFill="1" applyBorder="1" applyAlignment="1">
      <alignment vertical="center"/>
    </xf>
    <xf numFmtId="49" fontId="9" fillId="2" borderId="18" xfId="0" applyNumberFormat="1" applyFont="1" applyFill="1" applyBorder="1" applyAlignment="1">
      <alignment vertical="center"/>
    </xf>
    <xf numFmtId="0" fontId="11" fillId="2" borderId="19" xfId="0" applyFont="1" applyFill="1" applyBorder="1"/>
    <xf numFmtId="0" fontId="11" fillId="2" borderId="20" xfId="0" applyFont="1" applyFill="1" applyBorder="1"/>
    <xf numFmtId="49" fontId="11" fillId="2" borderId="21" xfId="0" applyNumberFormat="1" applyFont="1" applyFill="1" applyBorder="1" applyAlignment="1">
      <alignment vertical="center"/>
    </xf>
    <xf numFmtId="0" fontId="11" fillId="2" borderId="22" xfId="0" applyFont="1" applyFill="1" applyBorder="1"/>
    <xf numFmtId="49" fontId="11" fillId="2" borderId="23" xfId="0" applyNumberFormat="1" applyFont="1" applyFill="1" applyBorder="1" applyAlignment="1">
      <alignment vertical="center"/>
    </xf>
    <xf numFmtId="0" fontId="11" fillId="2" borderId="24" xfId="0" applyFont="1" applyFill="1" applyBorder="1"/>
    <xf numFmtId="0" fontId="11" fillId="2" borderId="25" xfId="0" applyFont="1" applyFill="1" applyBorder="1"/>
    <xf numFmtId="0" fontId="9" fillId="6" borderId="5" xfId="0" applyFont="1" applyFill="1" applyBorder="1" applyAlignment="1">
      <alignment vertical="center"/>
    </xf>
    <xf numFmtId="49" fontId="9" fillId="7" borderId="26" xfId="0" applyNumberFormat="1" applyFont="1" applyFill="1" applyBorder="1" applyAlignment="1">
      <alignment vertical="center"/>
    </xf>
    <xf numFmtId="165" fontId="9" fillId="7" borderId="14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164" fontId="1" fillId="2" borderId="5" xfId="0" applyNumberFormat="1" applyFont="1" applyFill="1" applyBorder="1" applyAlignment="1">
      <alignment horizontal="right" vertical="center"/>
    </xf>
    <xf numFmtId="164" fontId="13" fillId="2" borderId="5" xfId="0" applyNumberFormat="1" applyFont="1" applyFill="1" applyBorder="1" applyAlignment="1">
      <alignment horizontal="right" vertical="center"/>
    </xf>
    <xf numFmtId="0" fontId="11" fillId="2" borderId="5" xfId="0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3" fontId="9" fillId="7" borderId="27" xfId="0" applyNumberFormat="1" applyFont="1" applyFill="1" applyBorder="1" applyAlignment="1">
      <alignment vertical="center"/>
    </xf>
    <xf numFmtId="49" fontId="9" fillId="7" borderId="6" xfId="0" applyNumberFormat="1" applyFont="1" applyFill="1" applyBorder="1" applyAlignment="1">
      <alignment horizontal="center" vertical="center"/>
    </xf>
    <xf numFmtId="49" fontId="11" fillId="7" borderId="9" xfId="0" applyNumberFormat="1" applyFont="1" applyFill="1" applyBorder="1" applyAlignment="1">
      <alignment horizontal="center"/>
    </xf>
    <xf numFmtId="0" fontId="0" fillId="2" borderId="35" xfId="0" applyFill="1" applyBorder="1"/>
    <xf numFmtId="49" fontId="17" fillId="3" borderId="36" xfId="0" applyNumberFormat="1" applyFont="1" applyFill="1" applyBorder="1" applyAlignment="1">
      <alignment vertical="center" wrapText="1"/>
    </xf>
    <xf numFmtId="3" fontId="18" fillId="0" borderId="34" xfId="0" applyNumberFormat="1" applyFont="1" applyFill="1" applyBorder="1" applyAlignment="1">
      <alignment horizontal="right"/>
    </xf>
    <xf numFmtId="0" fontId="3" fillId="2" borderId="37" xfId="0" applyFont="1" applyFill="1" applyBorder="1"/>
    <xf numFmtId="166" fontId="18" fillId="0" borderId="31" xfId="2" applyNumberFormat="1" applyFont="1" applyFill="1" applyBorder="1" applyAlignment="1">
      <alignment horizontal="right"/>
    </xf>
    <xf numFmtId="49" fontId="3" fillId="2" borderId="36" xfId="0" applyNumberFormat="1" applyFont="1" applyFill="1" applyBorder="1" applyAlignment="1">
      <alignment vertical="center" wrapText="1"/>
    </xf>
    <xf numFmtId="166" fontId="18" fillId="0" borderId="34" xfId="2" applyNumberFormat="1" applyFont="1" applyFill="1" applyBorder="1" applyAlignment="1">
      <alignment horizontal="right"/>
    </xf>
    <xf numFmtId="0" fontId="18" fillId="0" borderId="34" xfId="0" applyFont="1" applyFill="1" applyBorder="1" applyAlignment="1">
      <alignment horizontal="right" wrapText="1"/>
    </xf>
    <xf numFmtId="0" fontId="18" fillId="0" borderId="34" xfId="0" applyFont="1" applyFill="1" applyBorder="1" applyAlignment="1">
      <alignment horizontal="right"/>
    </xf>
    <xf numFmtId="17" fontId="18" fillId="0" borderId="34" xfId="0" applyNumberFormat="1" applyFont="1" applyFill="1" applyBorder="1" applyAlignment="1">
      <alignment horizontal="right" wrapText="1"/>
    </xf>
    <xf numFmtId="0" fontId="0" fillId="2" borderId="41" xfId="0" applyFont="1" applyFill="1" applyBorder="1" applyAlignment="1"/>
    <xf numFmtId="0" fontId="2" fillId="2" borderId="42" xfId="0" applyFont="1" applyFill="1" applyBorder="1" applyAlignment="1">
      <alignment wrapText="1"/>
    </xf>
    <xf numFmtId="14" fontId="2" fillId="2" borderId="43" xfId="0" applyNumberFormat="1" applyFont="1" applyFill="1" applyBorder="1" applyAlignment="1"/>
    <xf numFmtId="0" fontId="2" fillId="2" borderId="44" xfId="0" applyFont="1" applyFill="1" applyBorder="1" applyAlignment="1"/>
    <xf numFmtId="0" fontId="2" fillId="2" borderId="43" xfId="0" applyFont="1" applyFill="1" applyBorder="1" applyAlignment="1"/>
    <xf numFmtId="0" fontId="2" fillId="2" borderId="43" xfId="0" applyFont="1" applyFill="1" applyBorder="1" applyAlignment="1">
      <alignment horizontal="right" wrapText="1"/>
    </xf>
    <xf numFmtId="0" fontId="0" fillId="0" borderId="0" xfId="0" applyNumberFormat="1" applyFont="1" applyAlignment="1"/>
    <xf numFmtId="0" fontId="0" fillId="0" borderId="0" xfId="0" applyFont="1" applyAlignment="1"/>
    <xf numFmtId="0" fontId="0" fillId="2" borderId="32" xfId="0" applyFont="1" applyFill="1" applyBorder="1" applyAlignment="1"/>
    <xf numFmtId="0" fontId="2" fillId="2" borderId="45" xfId="0" applyFont="1" applyFill="1" applyBorder="1" applyAlignment="1"/>
    <xf numFmtId="0" fontId="2" fillId="2" borderId="46" xfId="0" applyFont="1" applyFill="1" applyBorder="1" applyAlignment="1">
      <alignment horizontal="left"/>
    </xf>
    <xf numFmtId="0" fontId="2" fillId="2" borderId="46" xfId="0" applyFont="1" applyFill="1" applyBorder="1" applyAlignment="1"/>
    <xf numFmtId="0" fontId="2" fillId="2" borderId="46" xfId="0" applyFont="1" applyFill="1" applyBorder="1" applyAlignment="1">
      <alignment horizontal="right"/>
    </xf>
    <xf numFmtId="0" fontId="0" fillId="2" borderId="35" xfId="0" applyFont="1" applyFill="1" applyBorder="1" applyAlignment="1"/>
    <xf numFmtId="49" fontId="17" fillId="5" borderId="47" xfId="0" applyNumberFormat="1" applyFont="1" applyFill="1" applyBorder="1" applyAlignment="1">
      <alignment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vertical="center"/>
    </xf>
    <xf numFmtId="0" fontId="3" fillId="2" borderId="49" xfId="0" applyFont="1" applyFill="1" applyBorder="1" applyAlignment="1">
      <alignment horizontal="right" vertical="center"/>
    </xf>
    <xf numFmtId="49" fontId="17" fillId="3" borderId="47" xfId="0" applyNumberFormat="1" applyFont="1" applyFill="1" applyBorder="1" applyAlignment="1">
      <alignment horizontal="center" vertical="center"/>
    </xf>
    <xf numFmtId="49" fontId="17" fillId="3" borderId="47" xfId="0" applyNumberFormat="1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vertical="center"/>
    </xf>
    <xf numFmtId="0" fontId="3" fillId="2" borderId="47" xfId="0" applyFont="1" applyFill="1" applyBorder="1" applyAlignment="1">
      <alignment horizontal="center" vertical="center"/>
    </xf>
    <xf numFmtId="3" fontId="3" fillId="2" borderId="47" xfId="0" applyNumberFormat="1" applyFont="1" applyFill="1" applyBorder="1" applyAlignment="1">
      <alignment vertical="center"/>
    </xf>
    <xf numFmtId="3" fontId="3" fillId="2" borderId="47" xfId="0" applyNumberFormat="1" applyFont="1" applyFill="1" applyBorder="1" applyAlignment="1">
      <alignment horizontal="right" vertical="center"/>
    </xf>
    <xf numFmtId="49" fontId="5" fillId="3" borderId="47" xfId="0" applyNumberFormat="1" applyFont="1" applyFill="1" applyBorder="1" applyAlignment="1">
      <alignment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vertical="center"/>
    </xf>
    <xf numFmtId="3" fontId="5" fillId="3" borderId="47" xfId="0" applyNumberFormat="1" applyFont="1" applyFill="1" applyBorder="1" applyAlignment="1">
      <alignment vertical="center"/>
    </xf>
    <xf numFmtId="0" fontId="2" fillId="2" borderId="50" xfId="0" applyFont="1" applyFill="1" applyBorder="1" applyAlignment="1"/>
    <xf numFmtId="0" fontId="2" fillId="2" borderId="51" xfId="0" applyFont="1" applyFill="1" applyBorder="1" applyAlignment="1"/>
    <xf numFmtId="3" fontId="2" fillId="2" borderId="51" xfId="0" applyNumberFormat="1" applyFont="1" applyFill="1" applyBorder="1" applyAlignment="1"/>
    <xf numFmtId="0" fontId="0" fillId="0" borderId="5" xfId="0" applyNumberFormat="1" applyFont="1" applyBorder="1" applyAlignment="1"/>
    <xf numFmtId="0" fontId="0" fillId="2" borderId="33" xfId="0" applyFont="1" applyFill="1" applyBorder="1" applyAlignment="1"/>
    <xf numFmtId="49" fontId="4" fillId="3" borderId="52" xfId="0" applyNumberFormat="1" applyFont="1" applyFill="1" applyBorder="1" applyAlignment="1">
      <alignment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vertical="center"/>
    </xf>
    <xf numFmtId="3" fontId="4" fillId="3" borderId="52" xfId="0" applyNumberFormat="1" applyFont="1" applyFill="1" applyBorder="1" applyAlignment="1">
      <alignment vertical="center"/>
    </xf>
    <xf numFmtId="0" fontId="20" fillId="2" borderId="47" xfId="0" applyFont="1" applyFill="1" applyBorder="1" applyAlignment="1">
      <alignment vertical="center"/>
    </xf>
    <xf numFmtId="0" fontId="2" fillId="2" borderId="51" xfId="0" applyFont="1" applyFill="1" applyBorder="1" applyAlignment="1">
      <alignment horizontal="center"/>
    </xf>
    <xf numFmtId="0" fontId="3" fillId="2" borderId="47" xfId="0" applyFont="1" applyFill="1" applyBorder="1" applyAlignment="1">
      <alignment vertical="center" wrapText="1"/>
    </xf>
    <xf numFmtId="0" fontId="2" fillId="2" borderId="53" xfId="0" applyFont="1" applyFill="1" applyBorder="1" applyAlignment="1"/>
    <xf numFmtId="3" fontId="2" fillId="2" borderId="53" xfId="0" applyNumberFormat="1" applyFont="1" applyFill="1" applyBorder="1" applyAlignment="1"/>
    <xf numFmtId="49" fontId="1" fillId="5" borderId="54" xfId="0" applyNumberFormat="1" applyFont="1" applyFill="1" applyBorder="1" applyAlignment="1">
      <alignment vertical="center"/>
    </xf>
    <xf numFmtId="0" fontId="1" fillId="5" borderId="55" xfId="0" applyFont="1" applyFill="1" applyBorder="1" applyAlignment="1">
      <alignment vertical="center"/>
    </xf>
    <xf numFmtId="164" fontId="1" fillId="5" borderId="56" xfId="0" applyNumberFormat="1" applyFont="1" applyFill="1" applyBorder="1" applyAlignment="1">
      <alignment vertical="center"/>
    </xf>
    <xf numFmtId="49" fontId="1" fillId="3" borderId="57" xfId="0" applyNumberFormat="1" applyFont="1" applyFill="1" applyBorder="1" applyAlignment="1">
      <alignment vertical="center"/>
    </xf>
    <xf numFmtId="0" fontId="1" fillId="3" borderId="47" xfId="0" applyFont="1" applyFill="1" applyBorder="1" applyAlignment="1">
      <alignment vertical="center"/>
    </xf>
    <xf numFmtId="164" fontId="1" fillId="3" borderId="58" xfId="0" applyNumberFormat="1" applyFont="1" applyFill="1" applyBorder="1" applyAlignment="1">
      <alignment vertical="center"/>
    </xf>
    <xf numFmtId="49" fontId="1" fillId="5" borderId="57" xfId="0" applyNumberFormat="1" applyFont="1" applyFill="1" applyBorder="1" applyAlignment="1">
      <alignment vertical="center"/>
    </xf>
    <xf numFmtId="0" fontId="1" fillId="5" borderId="47" xfId="0" applyFont="1" applyFill="1" applyBorder="1" applyAlignment="1">
      <alignment vertical="center"/>
    </xf>
    <xf numFmtId="164" fontId="1" fillId="5" borderId="58" xfId="0" applyNumberFormat="1" applyFont="1" applyFill="1" applyBorder="1" applyAlignment="1">
      <alignment vertical="center"/>
    </xf>
    <xf numFmtId="49" fontId="1" fillId="5" borderId="59" xfId="0" applyNumberFormat="1" applyFont="1" applyFill="1" applyBorder="1" applyAlignment="1">
      <alignment vertical="center"/>
    </xf>
    <xf numFmtId="0" fontId="6" fillId="5" borderId="60" xfId="0" applyFont="1" applyFill="1" applyBorder="1" applyAlignment="1">
      <alignment vertical="center"/>
    </xf>
    <xf numFmtId="164" fontId="1" fillId="9" borderId="61" xfId="0" applyNumberFormat="1" applyFont="1" applyFill="1" applyBorder="1" applyAlignment="1">
      <alignment vertical="center"/>
    </xf>
    <xf numFmtId="49" fontId="4" fillId="3" borderId="38" xfId="0" applyNumberFormat="1" applyFont="1" applyFill="1" applyBorder="1" applyAlignment="1">
      <alignment wrapText="1"/>
    </xf>
    <xf numFmtId="0" fontId="4" fillId="4" borderId="38" xfId="0" applyFont="1" applyFill="1" applyBorder="1" applyAlignment="1">
      <alignment wrapText="1"/>
    </xf>
    <xf numFmtId="49" fontId="3" fillId="2" borderId="38" xfId="0" applyNumberFormat="1" applyFont="1" applyFill="1" applyBorder="1" applyAlignment="1">
      <alignment wrapText="1"/>
    </xf>
    <xf numFmtId="0" fontId="3" fillId="2" borderId="38" xfId="0" applyFont="1" applyFill="1" applyBorder="1" applyAlignment="1">
      <alignment wrapText="1"/>
    </xf>
    <xf numFmtId="49" fontId="3" fillId="2" borderId="38" xfId="0" applyNumberFormat="1" applyFont="1" applyFill="1" applyBorder="1"/>
    <xf numFmtId="0" fontId="3" fillId="2" borderId="38" xfId="0" applyFont="1" applyFill="1" applyBorder="1"/>
    <xf numFmtId="49" fontId="19" fillId="3" borderId="38" xfId="0" applyNumberFormat="1" applyFont="1" applyFill="1" applyBorder="1" applyAlignment="1">
      <alignment horizontal="center" vertical="center"/>
    </xf>
    <xf numFmtId="0" fontId="19" fillId="4" borderId="38" xfId="0" applyFont="1" applyFill="1" applyBorder="1" applyAlignment="1">
      <alignment horizontal="center" vertical="center"/>
    </xf>
    <xf numFmtId="49" fontId="14" fillId="8" borderId="28" xfId="0" applyNumberFormat="1" applyFont="1" applyFill="1" applyBorder="1" applyAlignment="1">
      <alignment horizontal="center" vertical="center"/>
    </xf>
    <xf numFmtId="49" fontId="14" fillId="8" borderId="29" xfId="0" applyNumberFormat="1" applyFont="1" applyFill="1" applyBorder="1" applyAlignment="1">
      <alignment horizontal="center" vertical="center"/>
    </xf>
    <xf numFmtId="49" fontId="14" fillId="8" borderId="30" xfId="0" applyNumberFormat="1" applyFont="1" applyFill="1" applyBorder="1" applyAlignment="1">
      <alignment horizontal="center" vertical="center"/>
    </xf>
    <xf numFmtId="49" fontId="14" fillId="8" borderId="15" xfId="0" applyNumberFormat="1" applyFont="1" applyFill="1" applyBorder="1" applyAlignment="1">
      <alignment vertical="center"/>
    </xf>
    <xf numFmtId="0" fontId="9" fillId="8" borderId="16" xfId="0" applyFont="1" applyFill="1" applyBorder="1" applyAlignment="1">
      <alignment vertical="center"/>
    </xf>
    <xf numFmtId="49" fontId="3" fillId="2" borderId="39" xfId="0" applyNumberFormat="1" applyFont="1" applyFill="1" applyBorder="1" applyAlignment="1">
      <alignment horizontal="left"/>
    </xf>
    <xf numFmtId="49" fontId="3" fillId="2" borderId="40" xfId="0" applyNumberFormat="1" applyFont="1" applyFill="1" applyBorder="1" applyAlignment="1">
      <alignment horizontal="left"/>
    </xf>
  </cellXfs>
  <cellStyles count="4">
    <cellStyle name="Millares" xfId="2" builtinId="3"/>
    <cellStyle name="Normal" xfId="0" builtinId="0"/>
    <cellStyle name="Normal 2" xfId="1"/>
    <cellStyle name="TableStyleLight1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6</xdr:col>
      <xdr:colOff>971550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701992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topLeftCell="B67" zoomScale="112" zoomScaleNormal="112" workbookViewId="0">
      <selection activeCell="C9" sqref="C9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6.85546875" style="1" customWidth="1"/>
    <col min="3" max="3" width="17" style="1" customWidth="1"/>
    <col min="4" max="4" width="14.85546875" style="1" customWidth="1"/>
    <col min="5" max="5" width="17.42578125" style="1" customWidth="1"/>
    <col min="6" max="6" width="14.28515625" style="1" bestFit="1" customWidth="1"/>
    <col min="7" max="7" width="14.85546875" style="40" bestFit="1" customWidth="1"/>
    <col min="8" max="255" width="10.85546875" style="1" customWidth="1"/>
  </cols>
  <sheetData>
    <row r="1" spans="1:221" ht="15" customHeight="1" x14ac:dyDescent="0.25">
      <c r="A1" s="2"/>
      <c r="B1" s="2"/>
      <c r="C1" s="2"/>
      <c r="D1" s="2"/>
      <c r="E1" s="2"/>
      <c r="F1" s="2"/>
      <c r="G1" s="35"/>
    </row>
    <row r="2" spans="1:221" ht="15" customHeight="1" x14ac:dyDescent="0.25">
      <c r="A2" s="2"/>
      <c r="B2" s="2"/>
      <c r="C2" s="2"/>
      <c r="D2" s="2"/>
      <c r="E2" s="2"/>
      <c r="F2" s="2"/>
      <c r="G2" s="35"/>
    </row>
    <row r="3" spans="1:221" ht="15" customHeight="1" x14ac:dyDescent="0.25">
      <c r="A3" s="2"/>
      <c r="B3" s="2"/>
      <c r="C3" s="2"/>
      <c r="D3" s="2"/>
      <c r="E3" s="2"/>
      <c r="F3" s="2"/>
      <c r="G3" s="35"/>
    </row>
    <row r="4" spans="1:221" ht="15" customHeight="1" x14ac:dyDescent="0.25">
      <c r="A4" s="2"/>
      <c r="B4" s="2"/>
      <c r="C4" s="2"/>
      <c r="D4" s="2"/>
      <c r="E4" s="2"/>
      <c r="F4" s="2"/>
      <c r="G4" s="35"/>
    </row>
    <row r="5" spans="1:221" ht="15" customHeight="1" x14ac:dyDescent="0.25">
      <c r="A5" s="2"/>
      <c r="B5" s="2"/>
      <c r="C5" s="2"/>
      <c r="D5" s="2"/>
      <c r="E5" s="2"/>
      <c r="F5" s="2"/>
      <c r="G5" s="35"/>
    </row>
    <row r="6" spans="1:221" ht="15" customHeight="1" x14ac:dyDescent="0.25">
      <c r="A6" s="2"/>
      <c r="B6" s="2"/>
      <c r="C6" s="2"/>
      <c r="D6" s="2"/>
      <c r="E6" s="2"/>
      <c r="F6" s="2"/>
      <c r="G6" s="35"/>
    </row>
    <row r="7" spans="1:221" ht="15" customHeight="1" x14ac:dyDescent="0.25">
      <c r="A7" s="2"/>
      <c r="B7" s="2"/>
      <c r="C7" s="2"/>
      <c r="D7" s="2"/>
      <c r="E7" s="2"/>
      <c r="F7" s="2"/>
      <c r="G7" s="35"/>
    </row>
    <row r="8" spans="1:221" ht="15" customHeight="1" x14ac:dyDescent="0.25">
      <c r="A8" s="2"/>
      <c r="B8" s="3"/>
      <c r="C8" s="4"/>
      <c r="D8" s="2"/>
      <c r="E8" s="4"/>
      <c r="F8" s="4"/>
      <c r="G8" s="36"/>
    </row>
    <row r="9" spans="1:221" ht="12" customHeight="1" x14ac:dyDescent="0.25">
      <c r="A9" s="44"/>
      <c r="B9" s="45" t="s">
        <v>0</v>
      </c>
      <c r="C9" s="46" t="s">
        <v>81</v>
      </c>
      <c r="D9" s="47"/>
      <c r="E9" s="109" t="s">
        <v>98</v>
      </c>
      <c r="F9" s="110"/>
      <c r="G9" s="48">
        <v>12000</v>
      </c>
    </row>
    <row r="10" spans="1:221" ht="25.5" customHeight="1" x14ac:dyDescent="0.25">
      <c r="A10" s="44"/>
      <c r="B10" s="49" t="s">
        <v>1</v>
      </c>
      <c r="C10" s="50" t="s">
        <v>82</v>
      </c>
      <c r="D10" s="47"/>
      <c r="E10" s="111" t="s">
        <v>2</v>
      </c>
      <c r="F10" s="112"/>
      <c r="G10" s="50" t="s">
        <v>61</v>
      </c>
    </row>
    <row r="11" spans="1:221" ht="18" customHeight="1" x14ac:dyDescent="0.25">
      <c r="A11" s="44"/>
      <c r="B11" s="49" t="s">
        <v>3</v>
      </c>
      <c r="C11" s="50" t="s">
        <v>56</v>
      </c>
      <c r="D11" s="47"/>
      <c r="E11" s="111" t="s">
        <v>99</v>
      </c>
      <c r="F11" s="112"/>
      <c r="G11" s="50">
        <v>600</v>
      </c>
    </row>
    <row r="12" spans="1:221" ht="15" customHeight="1" x14ac:dyDescent="0.25">
      <c r="A12" s="44"/>
      <c r="B12" s="49" t="s">
        <v>4</v>
      </c>
      <c r="C12" s="50" t="s">
        <v>57</v>
      </c>
      <c r="D12" s="47"/>
      <c r="E12" s="122" t="s">
        <v>5</v>
      </c>
      <c r="F12" s="123"/>
      <c r="G12" s="48">
        <f>+G11*G9</f>
        <v>7200000</v>
      </c>
    </row>
    <row r="13" spans="1:221" ht="11.25" customHeight="1" x14ac:dyDescent="0.25">
      <c r="A13" s="44"/>
      <c r="B13" s="49" t="s">
        <v>6</v>
      </c>
      <c r="C13" s="51" t="s">
        <v>58</v>
      </c>
      <c r="D13" s="47"/>
      <c r="E13" s="111" t="s">
        <v>7</v>
      </c>
      <c r="F13" s="112"/>
      <c r="G13" s="50" t="s">
        <v>100</v>
      </c>
    </row>
    <row r="14" spans="1:221" ht="15" x14ac:dyDescent="0.25">
      <c r="A14" s="44"/>
      <c r="B14" s="49" t="s">
        <v>8</v>
      </c>
      <c r="C14" s="52" t="s">
        <v>58</v>
      </c>
      <c r="D14" s="47"/>
      <c r="E14" s="111" t="s">
        <v>9</v>
      </c>
      <c r="F14" s="112"/>
      <c r="G14" s="50" t="s">
        <v>61</v>
      </c>
    </row>
    <row r="15" spans="1:221" ht="25.5" customHeight="1" x14ac:dyDescent="0.25">
      <c r="A15" s="44"/>
      <c r="B15" s="49" t="s">
        <v>10</v>
      </c>
      <c r="C15" s="53">
        <v>44927</v>
      </c>
      <c r="D15" s="47"/>
      <c r="E15" s="113" t="s">
        <v>11</v>
      </c>
      <c r="F15" s="114"/>
      <c r="G15" s="50" t="s">
        <v>83</v>
      </c>
    </row>
    <row r="16" spans="1:221" s="61" customFormat="1" ht="12" customHeight="1" x14ac:dyDescent="0.25">
      <c r="A16" s="54"/>
      <c r="B16" s="55"/>
      <c r="C16" s="56"/>
      <c r="D16" s="57"/>
      <c r="E16" s="58"/>
      <c r="F16" s="58"/>
      <c r="G16" s="59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60"/>
      <c r="FE16" s="60"/>
      <c r="FF16" s="60"/>
      <c r="FG16" s="60"/>
      <c r="FH16" s="60"/>
      <c r="FI16" s="60"/>
      <c r="FJ16" s="60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  <c r="FV16" s="60"/>
      <c r="FW16" s="60"/>
      <c r="FX16" s="60"/>
      <c r="FY16" s="60"/>
      <c r="FZ16" s="60"/>
      <c r="GA16" s="60"/>
      <c r="GB16" s="60"/>
      <c r="GC16" s="60"/>
      <c r="GD16" s="60"/>
      <c r="GE16" s="60"/>
      <c r="GF16" s="60"/>
      <c r="GG16" s="60"/>
      <c r="GH16" s="60"/>
      <c r="GI16" s="60"/>
      <c r="GJ16" s="60"/>
      <c r="GK16" s="60"/>
      <c r="GL16" s="60"/>
      <c r="GM16" s="60"/>
      <c r="GN16" s="60"/>
      <c r="GO16" s="60"/>
      <c r="GP16" s="60"/>
      <c r="GQ16" s="60"/>
      <c r="GR16" s="60"/>
      <c r="GS16" s="60"/>
      <c r="GT16" s="60"/>
      <c r="GU16" s="60"/>
      <c r="GV16" s="60"/>
      <c r="GW16" s="60"/>
      <c r="GX16" s="60"/>
      <c r="GY16" s="60"/>
      <c r="GZ16" s="60"/>
      <c r="HA16" s="60"/>
      <c r="HB16" s="60"/>
      <c r="HC16" s="60"/>
      <c r="HD16" s="60"/>
      <c r="HE16" s="60"/>
      <c r="HF16" s="60"/>
      <c r="HG16" s="60"/>
      <c r="HH16" s="60"/>
      <c r="HI16" s="60"/>
      <c r="HJ16" s="60"/>
      <c r="HK16" s="60"/>
      <c r="HL16" s="60"/>
      <c r="HM16" s="60"/>
    </row>
    <row r="17" spans="1:255" s="61" customFormat="1" ht="12" customHeight="1" x14ac:dyDescent="0.25">
      <c r="A17" s="62"/>
      <c r="B17" s="115" t="s">
        <v>80</v>
      </c>
      <c r="C17" s="116"/>
      <c r="D17" s="116"/>
      <c r="E17" s="116"/>
      <c r="F17" s="116"/>
      <c r="G17" s="116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60"/>
      <c r="FE17" s="60"/>
      <c r="FF17" s="60"/>
      <c r="FG17" s="60"/>
      <c r="FH17" s="60"/>
      <c r="FI17" s="60"/>
      <c r="FJ17" s="60"/>
      <c r="FK17" s="60"/>
      <c r="FL17" s="60"/>
      <c r="FM17" s="60"/>
      <c r="FN17" s="60"/>
      <c r="FO17" s="60"/>
      <c r="FP17" s="60"/>
      <c r="FQ17" s="60"/>
      <c r="FR17" s="60"/>
      <c r="FS17" s="60"/>
      <c r="FT17" s="60"/>
      <c r="FU17" s="60"/>
      <c r="FV17" s="60"/>
      <c r="FW17" s="60"/>
      <c r="FX17" s="60"/>
      <c r="FY17" s="60"/>
      <c r="FZ17" s="60"/>
      <c r="GA17" s="60"/>
      <c r="GB17" s="60"/>
      <c r="GC17" s="60"/>
      <c r="GD17" s="60"/>
      <c r="GE17" s="60"/>
      <c r="GF17" s="60"/>
      <c r="GG17" s="60"/>
      <c r="GH17" s="60"/>
      <c r="GI17" s="60"/>
      <c r="GJ17" s="60"/>
      <c r="GK17" s="60"/>
      <c r="GL17" s="60"/>
      <c r="GM17" s="60"/>
      <c r="GN17" s="60"/>
      <c r="GO17" s="60"/>
      <c r="GP17" s="60"/>
      <c r="GQ17" s="60"/>
      <c r="GR17" s="60"/>
      <c r="GS17" s="60"/>
      <c r="GT17" s="60"/>
      <c r="GU17" s="60"/>
      <c r="GV17" s="60"/>
      <c r="GW17" s="60"/>
      <c r="GX17" s="60"/>
      <c r="GY17" s="60"/>
      <c r="GZ17" s="60"/>
      <c r="HA17" s="60"/>
      <c r="HB17" s="60"/>
      <c r="HC17" s="60"/>
      <c r="HD17" s="60"/>
      <c r="HE17" s="60"/>
      <c r="HF17" s="60"/>
      <c r="HG17" s="60"/>
      <c r="HH17" s="60"/>
      <c r="HI17" s="60"/>
      <c r="HJ17" s="60"/>
      <c r="HK17" s="60"/>
      <c r="HL17" s="60"/>
      <c r="HM17" s="60"/>
    </row>
    <row r="18" spans="1:255" s="61" customFormat="1" ht="12" customHeight="1" x14ac:dyDescent="0.25">
      <c r="A18" s="54"/>
      <c r="B18" s="63"/>
      <c r="C18" s="64"/>
      <c r="D18" s="64"/>
      <c r="E18" s="64"/>
      <c r="F18" s="65"/>
      <c r="G18" s="66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0"/>
      <c r="FJ18" s="60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0"/>
      <c r="FY18" s="60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0"/>
      <c r="GK18" s="60"/>
      <c r="GL18" s="60"/>
      <c r="GM18" s="60"/>
      <c r="GN18" s="60"/>
      <c r="GO18" s="60"/>
      <c r="GP18" s="60"/>
      <c r="GQ18" s="60"/>
      <c r="GR18" s="60"/>
      <c r="GS18" s="60"/>
      <c r="GT18" s="60"/>
      <c r="GU18" s="60"/>
      <c r="GV18" s="60"/>
      <c r="GW18" s="60"/>
      <c r="GX18" s="60"/>
      <c r="GY18" s="60"/>
      <c r="GZ18" s="60"/>
      <c r="HA18" s="60"/>
      <c r="HB18" s="60"/>
      <c r="HC18" s="60"/>
      <c r="HD18" s="60"/>
      <c r="HE18" s="60"/>
      <c r="HF18" s="60"/>
      <c r="HG18" s="60"/>
      <c r="HH18" s="60"/>
      <c r="HI18" s="60"/>
      <c r="HJ18" s="60"/>
      <c r="HK18" s="60"/>
      <c r="HL18" s="60"/>
      <c r="HM18" s="60"/>
    </row>
    <row r="19" spans="1:255" s="61" customFormat="1" ht="12" customHeight="1" x14ac:dyDescent="0.25">
      <c r="A19" s="67"/>
      <c r="B19" s="68" t="s">
        <v>12</v>
      </c>
      <c r="C19" s="69"/>
      <c r="D19" s="70"/>
      <c r="E19" s="70"/>
      <c r="F19" s="71"/>
      <c r="G19" s="72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0"/>
      <c r="FJ19" s="60"/>
      <c r="FK19" s="60"/>
      <c r="FL19" s="60"/>
      <c r="FM19" s="60"/>
      <c r="FN19" s="60"/>
      <c r="FO19" s="60"/>
      <c r="FP19" s="60"/>
      <c r="FQ19" s="60"/>
      <c r="FR19" s="60"/>
      <c r="FS19" s="60"/>
      <c r="FT19" s="60"/>
      <c r="FU19" s="60"/>
      <c r="FV19" s="60"/>
      <c r="FW19" s="60"/>
      <c r="FX19" s="60"/>
      <c r="FY19" s="60"/>
      <c r="FZ19" s="60"/>
      <c r="GA19" s="60"/>
      <c r="GB19" s="60"/>
      <c r="GC19" s="60"/>
      <c r="GD19" s="60"/>
      <c r="GE19" s="60"/>
      <c r="GF19" s="60"/>
      <c r="GG19" s="60"/>
      <c r="GH19" s="60"/>
      <c r="GI19" s="60"/>
      <c r="GJ19" s="60"/>
      <c r="GK19" s="60"/>
      <c r="GL19" s="60"/>
      <c r="GM19" s="60"/>
      <c r="GN19" s="60"/>
      <c r="GO19" s="60"/>
      <c r="GP19" s="60"/>
      <c r="GQ19" s="60"/>
      <c r="GR19" s="60"/>
      <c r="GS19" s="60"/>
      <c r="GT19" s="60"/>
      <c r="GU19" s="60"/>
      <c r="GV19" s="60"/>
      <c r="GW19" s="60"/>
      <c r="GX19" s="60"/>
      <c r="GY19" s="60"/>
      <c r="GZ19" s="60"/>
      <c r="HA19" s="60"/>
      <c r="HB19" s="60"/>
      <c r="HC19" s="60"/>
      <c r="HD19" s="60"/>
      <c r="HE19" s="60"/>
      <c r="HF19" s="60"/>
      <c r="HG19" s="60"/>
      <c r="HH19" s="60"/>
      <c r="HI19" s="60"/>
      <c r="HJ19" s="60"/>
      <c r="HK19" s="60"/>
      <c r="HL19" s="60"/>
      <c r="HM19" s="60"/>
      <c r="HN19" s="60"/>
      <c r="HO19" s="60"/>
      <c r="HP19" s="60"/>
      <c r="HQ19" s="60"/>
      <c r="HR19" s="60"/>
      <c r="HS19" s="60"/>
      <c r="HT19" s="60"/>
      <c r="HU19" s="60"/>
      <c r="HV19" s="60"/>
      <c r="HW19" s="60"/>
      <c r="HX19" s="60"/>
      <c r="HY19" s="60"/>
      <c r="HZ19" s="60"/>
      <c r="IA19" s="60"/>
      <c r="IB19" s="60"/>
      <c r="IC19" s="60"/>
      <c r="ID19" s="60"/>
      <c r="IE19" s="60"/>
      <c r="IF19" s="60"/>
      <c r="IG19" s="60"/>
      <c r="IH19" s="60"/>
      <c r="II19" s="60"/>
      <c r="IJ19" s="60"/>
      <c r="IK19" s="60"/>
      <c r="IL19" s="60"/>
      <c r="IM19" s="60"/>
      <c r="IN19" s="60"/>
      <c r="IO19" s="60"/>
      <c r="IP19" s="60"/>
      <c r="IQ19" s="60"/>
      <c r="IR19" s="60"/>
      <c r="IS19" s="60"/>
      <c r="IT19" s="60"/>
      <c r="IU19" s="60"/>
    </row>
    <row r="20" spans="1:255" s="61" customFormat="1" ht="24" customHeight="1" x14ac:dyDescent="0.25">
      <c r="A20" s="67"/>
      <c r="B20" s="73" t="s">
        <v>13</v>
      </c>
      <c r="C20" s="74" t="s">
        <v>14</v>
      </c>
      <c r="D20" s="74" t="s">
        <v>15</v>
      </c>
      <c r="E20" s="73" t="s">
        <v>16</v>
      </c>
      <c r="F20" s="74" t="s">
        <v>17</v>
      </c>
      <c r="G20" s="73" t="s">
        <v>18</v>
      </c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0"/>
      <c r="EU20" s="60"/>
      <c r="EV20" s="60"/>
      <c r="EW20" s="60"/>
      <c r="EX20" s="60"/>
      <c r="EY20" s="60"/>
      <c r="EZ20" s="60"/>
      <c r="FA20" s="60"/>
      <c r="FB20" s="60"/>
      <c r="FC20" s="60"/>
      <c r="FD20" s="60"/>
      <c r="FE20" s="60"/>
      <c r="FF20" s="60"/>
      <c r="FG20" s="60"/>
      <c r="FH20" s="60"/>
      <c r="FI20" s="60"/>
      <c r="FJ20" s="60"/>
      <c r="FK20" s="60"/>
      <c r="FL20" s="60"/>
      <c r="FM20" s="60"/>
      <c r="FN20" s="60"/>
      <c r="FO20" s="60"/>
      <c r="FP20" s="60"/>
      <c r="FQ20" s="60"/>
      <c r="FR20" s="60"/>
      <c r="FS20" s="60"/>
      <c r="FT20" s="60"/>
      <c r="FU20" s="60"/>
      <c r="FV20" s="60"/>
      <c r="FW20" s="60"/>
      <c r="FX20" s="60"/>
      <c r="FY20" s="60"/>
      <c r="FZ20" s="60"/>
      <c r="GA20" s="60"/>
      <c r="GB20" s="60"/>
      <c r="GC20" s="60"/>
      <c r="GD20" s="60"/>
      <c r="GE20" s="60"/>
      <c r="GF20" s="60"/>
      <c r="GG20" s="60"/>
      <c r="GH20" s="60"/>
      <c r="GI20" s="60"/>
      <c r="GJ20" s="60"/>
      <c r="GK20" s="60"/>
      <c r="GL20" s="60"/>
      <c r="GM20" s="60"/>
      <c r="GN20" s="60"/>
      <c r="GO20" s="60"/>
      <c r="GP20" s="60"/>
      <c r="GQ20" s="60"/>
      <c r="GR20" s="60"/>
      <c r="GS20" s="60"/>
      <c r="GT20" s="60"/>
      <c r="GU20" s="60"/>
      <c r="GV20" s="60"/>
      <c r="GW20" s="60"/>
      <c r="GX20" s="60"/>
      <c r="GY20" s="60"/>
      <c r="GZ20" s="60"/>
      <c r="HA20" s="60"/>
      <c r="HB20" s="60"/>
      <c r="HC20" s="60"/>
      <c r="HD20" s="60"/>
      <c r="HE20" s="60"/>
      <c r="HF20" s="60"/>
      <c r="HG20" s="60"/>
      <c r="HH20" s="60"/>
      <c r="HI20" s="60"/>
      <c r="HJ20" s="60"/>
      <c r="HK20" s="60"/>
      <c r="HL20" s="60"/>
      <c r="HM20" s="60"/>
      <c r="HN20" s="60"/>
      <c r="HO20" s="60"/>
      <c r="HP20" s="60"/>
      <c r="HQ20" s="60"/>
      <c r="HR20" s="60"/>
      <c r="HS20" s="60"/>
      <c r="HT20" s="60"/>
      <c r="HU20" s="60"/>
      <c r="HV20" s="60"/>
      <c r="HW20" s="60"/>
      <c r="HX20" s="60"/>
      <c r="HY20" s="60"/>
      <c r="HZ20" s="60"/>
      <c r="IA20" s="60"/>
      <c r="IB20" s="60"/>
      <c r="IC20" s="60"/>
      <c r="ID20" s="60"/>
      <c r="IE20" s="60"/>
      <c r="IF20" s="60"/>
      <c r="IG20" s="60"/>
      <c r="IH20" s="60"/>
      <c r="II20" s="60"/>
      <c r="IJ20" s="60"/>
      <c r="IK20" s="60"/>
      <c r="IL20" s="60"/>
      <c r="IM20" s="60"/>
      <c r="IN20" s="60"/>
      <c r="IO20" s="60"/>
      <c r="IP20" s="60"/>
      <c r="IQ20" s="60"/>
      <c r="IR20" s="60"/>
      <c r="IS20" s="60"/>
      <c r="IT20" s="60"/>
      <c r="IU20" s="60"/>
    </row>
    <row r="21" spans="1:255" ht="12" customHeight="1" x14ac:dyDescent="0.25">
      <c r="A21" s="44"/>
      <c r="B21" s="92" t="s">
        <v>59</v>
      </c>
      <c r="C21" s="76"/>
      <c r="D21" s="76"/>
      <c r="E21" s="76"/>
      <c r="F21" s="77"/>
      <c r="G21" s="78"/>
    </row>
    <row r="22" spans="1:255" ht="12" customHeight="1" x14ac:dyDescent="0.25">
      <c r="A22" s="44"/>
      <c r="B22" s="75" t="s">
        <v>60</v>
      </c>
      <c r="C22" s="76" t="s">
        <v>19</v>
      </c>
      <c r="D22" s="76">
        <v>5</v>
      </c>
      <c r="E22" s="76" t="s">
        <v>61</v>
      </c>
      <c r="F22" s="77">
        <v>30000</v>
      </c>
      <c r="G22" s="78">
        <f t="shared" ref="G22:G33" si="0">+F22*D22</f>
        <v>150000</v>
      </c>
    </row>
    <row r="23" spans="1:255" ht="12" customHeight="1" x14ac:dyDescent="0.25">
      <c r="A23" s="44"/>
      <c r="B23" s="75" t="s">
        <v>62</v>
      </c>
      <c r="C23" s="76" t="s">
        <v>19</v>
      </c>
      <c r="D23" s="76">
        <v>1</v>
      </c>
      <c r="E23" s="76" t="s">
        <v>61</v>
      </c>
      <c r="F23" s="77">
        <v>30000</v>
      </c>
      <c r="G23" s="78">
        <f t="shared" si="0"/>
        <v>30000</v>
      </c>
    </row>
    <row r="24" spans="1:255" ht="12" customHeight="1" x14ac:dyDescent="0.25">
      <c r="A24" s="44"/>
      <c r="B24" s="75" t="s">
        <v>63</v>
      </c>
      <c r="C24" s="76" t="s">
        <v>19</v>
      </c>
      <c r="D24" s="76">
        <v>40</v>
      </c>
      <c r="E24" s="76" t="s">
        <v>61</v>
      </c>
      <c r="F24" s="77">
        <v>30000</v>
      </c>
      <c r="G24" s="78">
        <f t="shared" si="0"/>
        <v>1200000</v>
      </c>
    </row>
    <row r="25" spans="1:255" ht="12" customHeight="1" x14ac:dyDescent="0.25">
      <c r="A25" s="44"/>
      <c r="B25" s="75" t="s">
        <v>64</v>
      </c>
      <c r="C25" s="76" t="s">
        <v>19</v>
      </c>
      <c r="D25" s="76">
        <v>1</v>
      </c>
      <c r="E25" s="76" t="s">
        <v>84</v>
      </c>
      <c r="F25" s="77">
        <v>30000</v>
      </c>
      <c r="G25" s="78">
        <f t="shared" si="0"/>
        <v>30000</v>
      </c>
    </row>
    <row r="26" spans="1:255" ht="12" customHeight="1" x14ac:dyDescent="0.25">
      <c r="A26" s="44"/>
      <c r="B26" s="75" t="s">
        <v>65</v>
      </c>
      <c r="C26" s="76" t="s">
        <v>19</v>
      </c>
      <c r="D26" s="76">
        <v>1</v>
      </c>
      <c r="E26" s="76" t="s">
        <v>84</v>
      </c>
      <c r="F26" s="77">
        <v>30000</v>
      </c>
      <c r="G26" s="78">
        <f t="shared" si="0"/>
        <v>30000</v>
      </c>
    </row>
    <row r="27" spans="1:255" ht="12" customHeight="1" x14ac:dyDescent="0.25">
      <c r="A27" s="44"/>
      <c r="B27" s="75" t="s">
        <v>66</v>
      </c>
      <c r="C27" s="76" t="s">
        <v>19</v>
      </c>
      <c r="D27" s="76">
        <v>2</v>
      </c>
      <c r="E27" s="76" t="s">
        <v>61</v>
      </c>
      <c r="F27" s="77">
        <f>F26</f>
        <v>30000</v>
      </c>
      <c r="G27" s="78">
        <f t="shared" si="0"/>
        <v>60000</v>
      </c>
    </row>
    <row r="28" spans="1:255" ht="12" customHeight="1" x14ac:dyDescent="0.25">
      <c r="A28" s="44"/>
      <c r="B28" s="75" t="s">
        <v>93</v>
      </c>
      <c r="C28" s="76" t="s">
        <v>19</v>
      </c>
      <c r="D28" s="76">
        <v>1</v>
      </c>
      <c r="E28" s="76" t="s">
        <v>94</v>
      </c>
      <c r="F28" s="77">
        <f>F26</f>
        <v>30000</v>
      </c>
      <c r="G28" s="78">
        <f t="shared" si="0"/>
        <v>30000</v>
      </c>
    </row>
    <row r="29" spans="1:255" ht="12" customHeight="1" x14ac:dyDescent="0.25">
      <c r="A29" s="44"/>
      <c r="B29" s="75" t="s">
        <v>67</v>
      </c>
      <c r="C29" s="76" t="s">
        <v>19</v>
      </c>
      <c r="D29" s="76">
        <v>2</v>
      </c>
      <c r="E29" s="76" t="s">
        <v>94</v>
      </c>
      <c r="F29" s="77">
        <f t="shared" ref="F29" si="1">F27</f>
        <v>30000</v>
      </c>
      <c r="G29" s="78">
        <f t="shared" si="0"/>
        <v>60000</v>
      </c>
    </row>
    <row r="30" spans="1:255" ht="12" customHeight="1" x14ac:dyDescent="0.25">
      <c r="A30" s="44"/>
      <c r="B30" s="75" t="s">
        <v>68</v>
      </c>
      <c r="C30" s="76" t="s">
        <v>19</v>
      </c>
      <c r="D30" s="76">
        <v>1</v>
      </c>
      <c r="E30" s="76" t="s">
        <v>92</v>
      </c>
      <c r="F30" s="77">
        <f t="shared" ref="F30" si="2">F27</f>
        <v>30000</v>
      </c>
      <c r="G30" s="78">
        <f t="shared" si="0"/>
        <v>30000</v>
      </c>
    </row>
    <row r="31" spans="1:255" ht="12" customHeight="1" x14ac:dyDescent="0.25">
      <c r="A31" s="44"/>
      <c r="B31" s="75" t="s">
        <v>85</v>
      </c>
      <c r="C31" s="76" t="s">
        <v>19</v>
      </c>
      <c r="D31" s="76">
        <v>50</v>
      </c>
      <c r="E31" s="76" t="s">
        <v>61</v>
      </c>
      <c r="F31" s="77">
        <f t="shared" ref="F31" si="3">F29</f>
        <v>30000</v>
      </c>
      <c r="G31" s="78">
        <f t="shared" si="0"/>
        <v>1500000</v>
      </c>
    </row>
    <row r="32" spans="1:255" ht="12" customHeight="1" x14ac:dyDescent="0.25">
      <c r="A32" s="44"/>
      <c r="B32" s="75" t="s">
        <v>86</v>
      </c>
      <c r="C32" s="76" t="s">
        <v>19</v>
      </c>
      <c r="D32" s="76">
        <v>1</v>
      </c>
      <c r="E32" s="76" t="s">
        <v>95</v>
      </c>
      <c r="F32" s="77">
        <f t="shared" ref="F32" si="4">F29</f>
        <v>30000</v>
      </c>
      <c r="G32" s="78">
        <f t="shared" si="0"/>
        <v>30000</v>
      </c>
    </row>
    <row r="33" spans="1:255" ht="12" customHeight="1" x14ac:dyDescent="0.25">
      <c r="A33" s="44"/>
      <c r="B33" s="75" t="s">
        <v>87</v>
      </c>
      <c r="C33" s="76" t="s">
        <v>19</v>
      </c>
      <c r="D33" s="76">
        <v>4</v>
      </c>
      <c r="E33" s="76" t="s">
        <v>91</v>
      </c>
      <c r="F33" s="77">
        <v>90000</v>
      </c>
      <c r="G33" s="78">
        <f t="shared" si="0"/>
        <v>360000</v>
      </c>
    </row>
    <row r="34" spans="1:255" s="61" customFormat="1" ht="11.25" customHeight="1" x14ac:dyDescent="0.25">
      <c r="A34" s="60"/>
      <c r="B34" s="79" t="s">
        <v>20</v>
      </c>
      <c r="C34" s="80"/>
      <c r="D34" s="80"/>
      <c r="E34" s="80"/>
      <c r="F34" s="81"/>
      <c r="G34" s="82">
        <f>SUM(G21:G33)</f>
        <v>3510000</v>
      </c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0"/>
      <c r="DX34" s="60"/>
      <c r="DY34" s="60"/>
      <c r="DZ34" s="60"/>
      <c r="EA34" s="60"/>
      <c r="EB34" s="60"/>
      <c r="EC34" s="60"/>
      <c r="ED34" s="60"/>
      <c r="EE34" s="60"/>
      <c r="EF34" s="60"/>
      <c r="EG34" s="60"/>
      <c r="EH34" s="60"/>
      <c r="EI34" s="60"/>
      <c r="EJ34" s="60"/>
      <c r="EK34" s="60"/>
      <c r="EL34" s="60"/>
      <c r="EM34" s="60"/>
      <c r="EN34" s="60"/>
      <c r="EO34" s="60"/>
      <c r="EP34" s="60"/>
      <c r="EQ34" s="60"/>
      <c r="ER34" s="60"/>
      <c r="ES34" s="60"/>
      <c r="ET34" s="60"/>
      <c r="EU34" s="60"/>
      <c r="EV34" s="60"/>
      <c r="EW34" s="60"/>
      <c r="EX34" s="60"/>
      <c r="EY34" s="60"/>
      <c r="EZ34" s="60"/>
      <c r="FA34" s="60"/>
      <c r="FB34" s="60"/>
      <c r="FC34" s="60"/>
      <c r="FD34" s="60"/>
      <c r="FE34" s="60"/>
      <c r="FF34" s="60"/>
      <c r="FG34" s="60"/>
      <c r="FH34" s="60"/>
      <c r="FI34" s="60"/>
      <c r="FJ34" s="60"/>
      <c r="FK34" s="60"/>
      <c r="FL34" s="60"/>
      <c r="FM34" s="60"/>
      <c r="FN34" s="60"/>
      <c r="FO34" s="60"/>
      <c r="FP34" s="60"/>
      <c r="FQ34" s="60"/>
      <c r="FR34" s="60"/>
      <c r="FS34" s="60"/>
      <c r="FT34" s="60"/>
      <c r="FU34" s="60"/>
      <c r="FV34" s="60"/>
      <c r="FW34" s="60"/>
      <c r="FX34" s="60"/>
      <c r="FY34" s="60"/>
      <c r="FZ34" s="60"/>
      <c r="GA34" s="60"/>
      <c r="GB34" s="60"/>
      <c r="GC34" s="60"/>
      <c r="GD34" s="60"/>
      <c r="GE34" s="60"/>
      <c r="GF34" s="60"/>
      <c r="GG34" s="60"/>
      <c r="GH34" s="60"/>
      <c r="GI34" s="60"/>
      <c r="GJ34" s="60"/>
      <c r="GK34" s="60"/>
      <c r="GL34" s="60"/>
      <c r="GM34" s="60"/>
      <c r="GN34" s="60"/>
      <c r="GO34" s="60"/>
      <c r="GP34" s="60"/>
      <c r="GQ34" s="60"/>
      <c r="GR34" s="60"/>
      <c r="GS34" s="60"/>
      <c r="GT34" s="60"/>
      <c r="GU34" s="60"/>
      <c r="GV34" s="60"/>
      <c r="GW34" s="60"/>
      <c r="GX34" s="60"/>
      <c r="GY34" s="60"/>
      <c r="GZ34" s="60"/>
      <c r="HA34" s="60"/>
      <c r="HB34" s="60"/>
      <c r="HC34" s="60"/>
      <c r="HD34" s="60"/>
      <c r="HE34" s="60"/>
      <c r="HF34" s="60"/>
      <c r="HG34" s="60"/>
      <c r="HH34" s="60"/>
      <c r="HI34" s="60"/>
      <c r="HJ34" s="60"/>
      <c r="HK34" s="60"/>
      <c r="HL34" s="60"/>
      <c r="HM34" s="60"/>
      <c r="HN34" s="60"/>
      <c r="HO34" s="60"/>
      <c r="HP34" s="60"/>
      <c r="HQ34" s="60"/>
      <c r="HR34" s="60"/>
      <c r="HS34" s="60"/>
      <c r="HT34" s="60"/>
      <c r="HU34" s="60"/>
      <c r="HV34" s="60"/>
      <c r="HW34" s="60"/>
      <c r="HX34" s="60"/>
      <c r="HY34" s="60"/>
      <c r="HZ34" s="60"/>
      <c r="IA34" s="60"/>
      <c r="IB34" s="60"/>
      <c r="IC34" s="60"/>
      <c r="ID34" s="60"/>
      <c r="IE34" s="60"/>
      <c r="IF34" s="60"/>
      <c r="IG34" s="60"/>
      <c r="IH34" s="60"/>
      <c r="II34" s="60"/>
      <c r="IJ34" s="60"/>
      <c r="IK34" s="60"/>
      <c r="IL34" s="60"/>
      <c r="IM34" s="60"/>
      <c r="IN34" s="60"/>
      <c r="IO34" s="60"/>
      <c r="IP34" s="60"/>
      <c r="IQ34" s="60"/>
      <c r="IR34" s="60"/>
      <c r="IS34" s="60"/>
      <c r="IT34" s="60"/>
      <c r="IU34" s="60"/>
    </row>
    <row r="35" spans="1:255" s="61" customFormat="1" ht="15.75" customHeight="1" x14ac:dyDescent="0.25">
      <c r="A35" s="67"/>
      <c r="B35" s="83"/>
      <c r="C35" s="84"/>
      <c r="D35" s="84"/>
      <c r="E35" s="84"/>
      <c r="F35" s="85"/>
      <c r="G35" s="85"/>
      <c r="H35" s="60"/>
      <c r="I35" s="60"/>
      <c r="J35" s="60"/>
      <c r="K35" s="86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  <c r="FH35" s="60"/>
      <c r="FI35" s="60"/>
      <c r="FJ35" s="60"/>
      <c r="FK35" s="60"/>
      <c r="FL35" s="60"/>
      <c r="FM35" s="60"/>
      <c r="FN35" s="60"/>
      <c r="FO35" s="60"/>
      <c r="FP35" s="60"/>
      <c r="FQ35" s="60"/>
      <c r="FR35" s="60"/>
      <c r="FS35" s="60"/>
      <c r="FT35" s="60"/>
      <c r="FU35" s="60"/>
      <c r="FV35" s="60"/>
      <c r="FW35" s="60"/>
      <c r="FX35" s="60"/>
      <c r="FY35" s="60"/>
      <c r="FZ35" s="60"/>
      <c r="GA35" s="60"/>
      <c r="GB35" s="60"/>
      <c r="GC35" s="60"/>
      <c r="GD35" s="60"/>
      <c r="GE35" s="60"/>
      <c r="GF35" s="60"/>
      <c r="GG35" s="60"/>
      <c r="GH35" s="60"/>
      <c r="GI35" s="60"/>
      <c r="GJ35" s="60"/>
      <c r="GK35" s="60"/>
      <c r="GL35" s="60"/>
      <c r="GM35" s="60"/>
      <c r="GN35" s="60"/>
      <c r="GO35" s="60"/>
      <c r="GP35" s="60"/>
      <c r="GQ35" s="60"/>
      <c r="GR35" s="60"/>
      <c r="GS35" s="60"/>
      <c r="GT35" s="60"/>
      <c r="GU35" s="60"/>
      <c r="GV35" s="60"/>
      <c r="GW35" s="60"/>
      <c r="GX35" s="60"/>
      <c r="GY35" s="60"/>
      <c r="GZ35" s="60"/>
      <c r="HA35" s="60"/>
      <c r="HB35" s="60"/>
      <c r="HC35" s="60"/>
      <c r="HD35" s="60"/>
      <c r="HE35" s="60"/>
      <c r="HF35" s="60"/>
      <c r="HG35" s="60"/>
      <c r="HH35" s="60"/>
      <c r="HI35" s="60"/>
      <c r="HJ35" s="60"/>
      <c r="HK35" s="60"/>
      <c r="HL35" s="60"/>
      <c r="HM35" s="60"/>
      <c r="HN35" s="60"/>
      <c r="HO35" s="60"/>
      <c r="HP35" s="60"/>
      <c r="HQ35" s="60"/>
      <c r="HR35" s="60"/>
      <c r="HS35" s="60"/>
      <c r="HT35" s="60"/>
      <c r="HU35" s="60"/>
      <c r="HV35" s="60"/>
      <c r="HW35" s="60"/>
      <c r="HX35" s="60"/>
      <c r="HY35" s="60"/>
      <c r="HZ35" s="60"/>
      <c r="IA35" s="60"/>
      <c r="IB35" s="60"/>
      <c r="IC35" s="60"/>
      <c r="ID35" s="60"/>
      <c r="IE35" s="60"/>
      <c r="IF35" s="60"/>
      <c r="IG35" s="60"/>
      <c r="IH35" s="60"/>
      <c r="II35" s="60"/>
      <c r="IJ35" s="60"/>
      <c r="IK35" s="60"/>
      <c r="IL35" s="60"/>
      <c r="IM35" s="60"/>
      <c r="IN35" s="60"/>
      <c r="IO35" s="60"/>
      <c r="IP35" s="60"/>
      <c r="IQ35" s="60"/>
      <c r="IR35" s="60"/>
      <c r="IS35" s="60"/>
      <c r="IT35" s="60"/>
      <c r="IU35" s="60"/>
    </row>
    <row r="36" spans="1:255" s="61" customFormat="1" ht="12" customHeight="1" x14ac:dyDescent="0.25">
      <c r="A36" s="67"/>
      <c r="B36" s="68" t="s">
        <v>21</v>
      </c>
      <c r="C36" s="69"/>
      <c r="D36" s="70"/>
      <c r="E36" s="70"/>
      <c r="F36" s="71"/>
      <c r="G36" s="72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0"/>
      <c r="DT36" s="60"/>
      <c r="DU36" s="60"/>
      <c r="DV36" s="60"/>
      <c r="DW36" s="60"/>
      <c r="DX36" s="60"/>
      <c r="DY36" s="60"/>
      <c r="DZ36" s="60"/>
      <c r="EA36" s="60"/>
      <c r="EB36" s="60"/>
      <c r="EC36" s="60"/>
      <c r="ED36" s="60"/>
      <c r="EE36" s="60"/>
      <c r="EF36" s="60"/>
      <c r="EG36" s="60"/>
      <c r="EH36" s="60"/>
      <c r="EI36" s="60"/>
      <c r="EJ36" s="60"/>
      <c r="EK36" s="60"/>
      <c r="EL36" s="60"/>
      <c r="EM36" s="60"/>
      <c r="EN36" s="60"/>
      <c r="EO36" s="60"/>
      <c r="EP36" s="60"/>
      <c r="EQ36" s="60"/>
      <c r="ER36" s="60"/>
      <c r="ES36" s="60"/>
      <c r="ET36" s="60"/>
      <c r="EU36" s="60"/>
      <c r="EV36" s="60"/>
      <c r="EW36" s="60"/>
      <c r="EX36" s="60"/>
      <c r="EY36" s="60"/>
      <c r="EZ36" s="60"/>
      <c r="FA36" s="60"/>
      <c r="FB36" s="60"/>
      <c r="FC36" s="60"/>
      <c r="FD36" s="60"/>
      <c r="FE36" s="60"/>
      <c r="FF36" s="60"/>
      <c r="FG36" s="60"/>
      <c r="FH36" s="60"/>
      <c r="FI36" s="60"/>
      <c r="FJ36" s="60"/>
      <c r="FK36" s="60"/>
      <c r="FL36" s="60"/>
      <c r="FM36" s="60"/>
      <c r="FN36" s="60"/>
      <c r="FO36" s="60"/>
      <c r="FP36" s="60"/>
      <c r="FQ36" s="60"/>
      <c r="FR36" s="60"/>
      <c r="FS36" s="60"/>
      <c r="FT36" s="60"/>
      <c r="FU36" s="60"/>
      <c r="FV36" s="60"/>
      <c r="FW36" s="60"/>
      <c r="FX36" s="60"/>
      <c r="FY36" s="60"/>
      <c r="FZ36" s="60"/>
      <c r="GA36" s="60"/>
      <c r="GB36" s="60"/>
      <c r="GC36" s="60"/>
      <c r="GD36" s="60"/>
      <c r="GE36" s="60"/>
      <c r="GF36" s="60"/>
      <c r="GG36" s="60"/>
      <c r="GH36" s="60"/>
      <c r="GI36" s="60"/>
      <c r="GJ36" s="60"/>
      <c r="GK36" s="60"/>
      <c r="GL36" s="60"/>
      <c r="GM36" s="60"/>
      <c r="GN36" s="60"/>
      <c r="GO36" s="60"/>
      <c r="GP36" s="60"/>
      <c r="GQ36" s="60"/>
      <c r="GR36" s="60"/>
      <c r="GS36" s="60"/>
      <c r="GT36" s="60"/>
      <c r="GU36" s="60"/>
      <c r="GV36" s="60"/>
      <c r="GW36" s="60"/>
      <c r="GX36" s="60"/>
      <c r="GY36" s="60"/>
      <c r="GZ36" s="60"/>
      <c r="HA36" s="60"/>
      <c r="HB36" s="60"/>
      <c r="HC36" s="60"/>
      <c r="HD36" s="60"/>
      <c r="HE36" s="60"/>
      <c r="HF36" s="60"/>
      <c r="HG36" s="60"/>
      <c r="HH36" s="60"/>
      <c r="HI36" s="60"/>
      <c r="HJ36" s="60"/>
      <c r="HK36" s="60"/>
      <c r="HL36" s="60"/>
      <c r="HM36" s="60"/>
      <c r="HN36" s="60"/>
      <c r="HO36" s="60"/>
      <c r="HP36" s="60"/>
      <c r="HQ36" s="60"/>
      <c r="HR36" s="60"/>
      <c r="HS36" s="60"/>
      <c r="HT36" s="60"/>
      <c r="HU36" s="60"/>
      <c r="HV36" s="60"/>
      <c r="HW36" s="60"/>
      <c r="HX36" s="60"/>
      <c r="HY36" s="60"/>
      <c r="HZ36" s="60"/>
      <c r="IA36" s="60"/>
      <c r="IB36" s="60"/>
      <c r="IC36" s="60"/>
      <c r="ID36" s="60"/>
      <c r="IE36" s="60"/>
      <c r="IF36" s="60"/>
      <c r="IG36" s="60"/>
      <c r="IH36" s="60"/>
      <c r="II36" s="60"/>
      <c r="IJ36" s="60"/>
      <c r="IK36" s="60"/>
      <c r="IL36" s="60"/>
      <c r="IM36" s="60"/>
      <c r="IN36" s="60"/>
      <c r="IO36" s="60"/>
      <c r="IP36" s="60"/>
      <c r="IQ36" s="60"/>
      <c r="IR36" s="60"/>
      <c r="IS36" s="60"/>
      <c r="IT36" s="60"/>
      <c r="IU36" s="60"/>
    </row>
    <row r="37" spans="1:255" s="61" customFormat="1" ht="24" customHeight="1" x14ac:dyDescent="0.25">
      <c r="A37" s="67"/>
      <c r="B37" s="73" t="s">
        <v>13</v>
      </c>
      <c r="C37" s="74" t="s">
        <v>14</v>
      </c>
      <c r="D37" s="74" t="s">
        <v>15</v>
      </c>
      <c r="E37" s="73" t="s">
        <v>55</v>
      </c>
      <c r="F37" s="74" t="s">
        <v>17</v>
      </c>
      <c r="G37" s="73" t="s">
        <v>18</v>
      </c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0"/>
      <c r="DE37" s="60"/>
      <c r="DF37" s="60"/>
      <c r="DG37" s="60"/>
      <c r="DH37" s="60"/>
      <c r="DI37" s="60"/>
      <c r="DJ37" s="60"/>
      <c r="DK37" s="60"/>
      <c r="DL37" s="60"/>
      <c r="DM37" s="60"/>
      <c r="DN37" s="60"/>
      <c r="DO37" s="60"/>
      <c r="DP37" s="60"/>
      <c r="DQ37" s="60"/>
      <c r="DR37" s="60"/>
      <c r="DS37" s="60"/>
      <c r="DT37" s="60"/>
      <c r="DU37" s="60"/>
      <c r="DV37" s="60"/>
      <c r="DW37" s="60"/>
      <c r="DX37" s="60"/>
      <c r="DY37" s="60"/>
      <c r="DZ37" s="60"/>
      <c r="EA37" s="60"/>
      <c r="EB37" s="60"/>
      <c r="EC37" s="60"/>
      <c r="ED37" s="60"/>
      <c r="EE37" s="60"/>
      <c r="EF37" s="60"/>
      <c r="EG37" s="60"/>
      <c r="EH37" s="60"/>
      <c r="EI37" s="60"/>
      <c r="EJ37" s="60"/>
      <c r="EK37" s="60"/>
      <c r="EL37" s="60"/>
      <c r="EM37" s="60"/>
      <c r="EN37" s="60"/>
      <c r="EO37" s="60"/>
      <c r="EP37" s="60"/>
      <c r="EQ37" s="60"/>
      <c r="ER37" s="60"/>
      <c r="ES37" s="60"/>
      <c r="ET37" s="60"/>
      <c r="EU37" s="60"/>
      <c r="EV37" s="60"/>
      <c r="EW37" s="60"/>
      <c r="EX37" s="60"/>
      <c r="EY37" s="60"/>
      <c r="EZ37" s="60"/>
      <c r="FA37" s="60"/>
      <c r="FB37" s="60"/>
      <c r="FC37" s="60"/>
      <c r="FD37" s="60"/>
      <c r="FE37" s="60"/>
      <c r="FF37" s="60"/>
      <c r="FG37" s="60"/>
      <c r="FH37" s="60"/>
      <c r="FI37" s="60"/>
      <c r="FJ37" s="60"/>
      <c r="FK37" s="60"/>
      <c r="FL37" s="60"/>
      <c r="FM37" s="60"/>
      <c r="FN37" s="60"/>
      <c r="FO37" s="60"/>
      <c r="FP37" s="60"/>
      <c r="FQ37" s="60"/>
      <c r="FR37" s="60"/>
      <c r="FS37" s="60"/>
      <c r="FT37" s="60"/>
      <c r="FU37" s="60"/>
      <c r="FV37" s="60"/>
      <c r="FW37" s="60"/>
      <c r="FX37" s="60"/>
      <c r="FY37" s="60"/>
      <c r="FZ37" s="60"/>
      <c r="GA37" s="60"/>
      <c r="GB37" s="60"/>
      <c r="GC37" s="60"/>
      <c r="GD37" s="60"/>
      <c r="GE37" s="60"/>
      <c r="GF37" s="60"/>
      <c r="GG37" s="60"/>
      <c r="GH37" s="60"/>
      <c r="GI37" s="60"/>
      <c r="GJ37" s="60"/>
      <c r="GK37" s="60"/>
      <c r="GL37" s="60"/>
      <c r="GM37" s="60"/>
      <c r="GN37" s="60"/>
      <c r="GO37" s="60"/>
      <c r="GP37" s="60"/>
      <c r="GQ37" s="60"/>
      <c r="GR37" s="60"/>
      <c r="GS37" s="60"/>
      <c r="GT37" s="60"/>
      <c r="GU37" s="60"/>
      <c r="GV37" s="60"/>
      <c r="GW37" s="60"/>
      <c r="GX37" s="60"/>
      <c r="GY37" s="60"/>
      <c r="GZ37" s="60"/>
      <c r="HA37" s="60"/>
      <c r="HB37" s="60"/>
      <c r="HC37" s="60"/>
      <c r="HD37" s="60"/>
      <c r="HE37" s="60"/>
      <c r="HF37" s="60"/>
      <c r="HG37" s="60"/>
      <c r="HH37" s="60"/>
      <c r="HI37" s="60"/>
      <c r="HJ37" s="60"/>
      <c r="HK37" s="60"/>
      <c r="HL37" s="60"/>
      <c r="HM37" s="60"/>
      <c r="HN37" s="60"/>
      <c r="HO37" s="60"/>
      <c r="HP37" s="60"/>
      <c r="HQ37" s="60"/>
      <c r="HR37" s="60"/>
      <c r="HS37" s="60"/>
      <c r="HT37" s="60"/>
      <c r="HU37" s="60"/>
      <c r="HV37" s="60"/>
      <c r="HW37" s="60"/>
      <c r="HX37" s="60"/>
      <c r="HY37" s="60"/>
      <c r="HZ37" s="60"/>
      <c r="IA37" s="60"/>
      <c r="IB37" s="60"/>
      <c r="IC37" s="60"/>
      <c r="ID37" s="60"/>
      <c r="IE37" s="60"/>
      <c r="IF37" s="60"/>
      <c r="IG37" s="60"/>
      <c r="IH37" s="60"/>
      <c r="II37" s="60"/>
      <c r="IJ37" s="60"/>
      <c r="IK37" s="60"/>
      <c r="IL37" s="60"/>
      <c r="IM37" s="60"/>
      <c r="IN37" s="60"/>
      <c r="IO37" s="60"/>
      <c r="IP37" s="60"/>
      <c r="IQ37" s="60"/>
      <c r="IR37" s="60"/>
      <c r="IS37" s="60"/>
      <c r="IT37" s="60"/>
      <c r="IU37" s="60"/>
    </row>
    <row r="38" spans="1:255" ht="12" customHeight="1" x14ac:dyDescent="0.25">
      <c r="A38" s="44"/>
      <c r="B38" s="75"/>
      <c r="C38" s="76" t="s">
        <v>55</v>
      </c>
      <c r="D38" s="76" t="s">
        <v>55</v>
      </c>
      <c r="E38" s="76" t="s">
        <v>55</v>
      </c>
      <c r="F38" s="77" t="s">
        <v>55</v>
      </c>
      <c r="G38" s="78"/>
    </row>
    <row r="39" spans="1:255" s="61" customFormat="1" ht="11.25" customHeight="1" x14ac:dyDescent="0.25">
      <c r="A39" s="60"/>
      <c r="B39" s="79" t="s">
        <v>22</v>
      </c>
      <c r="C39" s="80"/>
      <c r="D39" s="80"/>
      <c r="E39" s="80"/>
      <c r="F39" s="81"/>
      <c r="G39" s="91">
        <f>SUM(G38:G38)</f>
        <v>0</v>
      </c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0"/>
      <c r="DB39" s="60"/>
      <c r="DC39" s="60"/>
      <c r="DD39" s="60"/>
      <c r="DE39" s="60"/>
      <c r="DF39" s="60"/>
      <c r="DG39" s="60"/>
      <c r="DH39" s="60"/>
      <c r="DI39" s="60"/>
      <c r="DJ39" s="60"/>
      <c r="DK39" s="60"/>
      <c r="DL39" s="60"/>
      <c r="DM39" s="60"/>
      <c r="DN39" s="60"/>
      <c r="DO39" s="60"/>
      <c r="DP39" s="60"/>
      <c r="DQ39" s="60"/>
      <c r="DR39" s="60"/>
      <c r="DS39" s="60"/>
      <c r="DT39" s="60"/>
      <c r="DU39" s="60"/>
      <c r="DV39" s="60"/>
      <c r="DW39" s="60"/>
      <c r="DX39" s="60"/>
      <c r="DY39" s="60"/>
      <c r="DZ39" s="60"/>
      <c r="EA39" s="60"/>
      <c r="EB39" s="60"/>
      <c r="EC39" s="60"/>
      <c r="ED39" s="60"/>
      <c r="EE39" s="60"/>
      <c r="EF39" s="60"/>
      <c r="EG39" s="60"/>
      <c r="EH39" s="60"/>
      <c r="EI39" s="60"/>
      <c r="EJ39" s="60"/>
      <c r="EK39" s="60"/>
      <c r="EL39" s="60"/>
      <c r="EM39" s="60"/>
      <c r="EN39" s="60"/>
      <c r="EO39" s="60"/>
      <c r="EP39" s="60"/>
      <c r="EQ39" s="60"/>
      <c r="ER39" s="60"/>
      <c r="ES39" s="60"/>
      <c r="ET39" s="60"/>
      <c r="EU39" s="60"/>
      <c r="EV39" s="60"/>
      <c r="EW39" s="60"/>
      <c r="EX39" s="60"/>
      <c r="EY39" s="60"/>
      <c r="EZ39" s="60"/>
      <c r="FA39" s="60"/>
      <c r="FB39" s="60"/>
      <c r="FC39" s="60"/>
      <c r="FD39" s="60"/>
      <c r="FE39" s="60"/>
      <c r="FF39" s="60"/>
      <c r="FG39" s="60"/>
      <c r="FH39" s="60"/>
      <c r="FI39" s="60"/>
      <c r="FJ39" s="60"/>
      <c r="FK39" s="60"/>
      <c r="FL39" s="60"/>
      <c r="FM39" s="60"/>
      <c r="FN39" s="60"/>
      <c r="FO39" s="60"/>
      <c r="FP39" s="60"/>
      <c r="FQ39" s="60"/>
      <c r="FR39" s="60"/>
      <c r="FS39" s="60"/>
      <c r="FT39" s="60"/>
      <c r="FU39" s="60"/>
      <c r="FV39" s="60"/>
      <c r="FW39" s="60"/>
      <c r="FX39" s="60"/>
      <c r="FY39" s="60"/>
      <c r="FZ39" s="60"/>
      <c r="GA39" s="60"/>
      <c r="GB39" s="60"/>
      <c r="GC39" s="60"/>
      <c r="GD39" s="60"/>
      <c r="GE39" s="60"/>
      <c r="GF39" s="60"/>
      <c r="GG39" s="60"/>
      <c r="GH39" s="60"/>
      <c r="GI39" s="60"/>
      <c r="GJ39" s="60"/>
      <c r="GK39" s="60"/>
      <c r="GL39" s="60"/>
      <c r="GM39" s="60"/>
      <c r="GN39" s="60"/>
      <c r="GO39" s="60"/>
      <c r="GP39" s="60"/>
      <c r="GQ39" s="60"/>
      <c r="GR39" s="60"/>
      <c r="GS39" s="60"/>
      <c r="GT39" s="60"/>
      <c r="GU39" s="60"/>
      <c r="GV39" s="60"/>
      <c r="GW39" s="60"/>
      <c r="GX39" s="60"/>
      <c r="GY39" s="60"/>
      <c r="GZ39" s="60"/>
      <c r="HA39" s="60"/>
      <c r="HB39" s="60"/>
      <c r="HC39" s="60"/>
      <c r="HD39" s="60"/>
      <c r="HE39" s="60"/>
      <c r="HF39" s="60"/>
      <c r="HG39" s="60"/>
      <c r="HH39" s="60"/>
      <c r="HI39" s="60"/>
      <c r="HJ39" s="60"/>
      <c r="HK39" s="60"/>
      <c r="HL39" s="60"/>
      <c r="HM39" s="60"/>
      <c r="HN39" s="60"/>
      <c r="HO39" s="60"/>
      <c r="HP39" s="60"/>
      <c r="HQ39" s="60"/>
      <c r="HR39" s="60"/>
      <c r="HS39" s="60"/>
      <c r="HT39" s="60"/>
      <c r="HU39" s="60"/>
      <c r="HV39" s="60"/>
      <c r="HW39" s="60"/>
      <c r="HX39" s="60"/>
      <c r="HY39" s="60"/>
      <c r="HZ39" s="60"/>
      <c r="IA39" s="60"/>
      <c r="IB39" s="60"/>
      <c r="IC39" s="60"/>
      <c r="ID39" s="60"/>
      <c r="IE39" s="60"/>
      <c r="IF39" s="60"/>
      <c r="IG39" s="60"/>
      <c r="IH39" s="60"/>
      <c r="II39" s="60"/>
      <c r="IJ39" s="60"/>
      <c r="IK39" s="60"/>
      <c r="IL39" s="60"/>
      <c r="IM39" s="60"/>
      <c r="IN39" s="60"/>
      <c r="IO39" s="60"/>
      <c r="IP39" s="60"/>
      <c r="IQ39" s="60"/>
      <c r="IR39" s="60"/>
      <c r="IS39" s="60"/>
      <c r="IT39" s="60"/>
      <c r="IU39" s="60"/>
    </row>
    <row r="40" spans="1:255" s="61" customFormat="1" ht="15.75" customHeight="1" x14ac:dyDescent="0.25">
      <c r="A40" s="67"/>
      <c r="B40" s="83"/>
      <c r="C40" s="84"/>
      <c r="D40" s="84"/>
      <c r="E40" s="84"/>
      <c r="F40" s="85"/>
      <c r="G40" s="85"/>
      <c r="H40" s="60"/>
      <c r="I40" s="60"/>
      <c r="J40" s="60"/>
      <c r="K40" s="86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0"/>
      <c r="CM40" s="60"/>
      <c r="CN40" s="60"/>
      <c r="CO40" s="60"/>
      <c r="CP40" s="60"/>
      <c r="CQ40" s="60"/>
      <c r="CR40" s="60"/>
      <c r="CS40" s="60"/>
      <c r="CT40" s="60"/>
      <c r="CU40" s="60"/>
      <c r="CV40" s="60"/>
      <c r="CW40" s="60"/>
      <c r="CX40" s="60"/>
      <c r="CY40" s="60"/>
      <c r="CZ40" s="60"/>
      <c r="DA40" s="60"/>
      <c r="DB40" s="60"/>
      <c r="DC40" s="60"/>
      <c r="DD40" s="60"/>
      <c r="DE40" s="60"/>
      <c r="DF40" s="60"/>
      <c r="DG40" s="60"/>
      <c r="DH40" s="60"/>
      <c r="DI40" s="60"/>
      <c r="DJ40" s="60"/>
      <c r="DK40" s="60"/>
      <c r="DL40" s="60"/>
      <c r="DM40" s="60"/>
      <c r="DN40" s="60"/>
      <c r="DO40" s="60"/>
      <c r="DP40" s="60"/>
      <c r="DQ40" s="60"/>
      <c r="DR40" s="60"/>
      <c r="DS40" s="60"/>
      <c r="DT40" s="60"/>
      <c r="DU40" s="60"/>
      <c r="DV40" s="60"/>
      <c r="DW40" s="60"/>
      <c r="DX40" s="60"/>
      <c r="DY40" s="60"/>
      <c r="DZ40" s="60"/>
      <c r="EA40" s="60"/>
      <c r="EB40" s="60"/>
      <c r="EC40" s="60"/>
      <c r="ED40" s="60"/>
      <c r="EE40" s="60"/>
      <c r="EF40" s="60"/>
      <c r="EG40" s="60"/>
      <c r="EH40" s="60"/>
      <c r="EI40" s="60"/>
      <c r="EJ40" s="60"/>
      <c r="EK40" s="60"/>
      <c r="EL40" s="60"/>
      <c r="EM40" s="60"/>
      <c r="EN40" s="60"/>
      <c r="EO40" s="60"/>
      <c r="EP40" s="60"/>
      <c r="EQ40" s="60"/>
      <c r="ER40" s="60"/>
      <c r="ES40" s="60"/>
      <c r="ET40" s="60"/>
      <c r="EU40" s="60"/>
      <c r="EV40" s="60"/>
      <c r="EW40" s="60"/>
      <c r="EX40" s="60"/>
      <c r="EY40" s="60"/>
      <c r="EZ40" s="60"/>
      <c r="FA40" s="60"/>
      <c r="FB40" s="60"/>
      <c r="FC40" s="60"/>
      <c r="FD40" s="60"/>
      <c r="FE40" s="60"/>
      <c r="FF40" s="60"/>
      <c r="FG40" s="60"/>
      <c r="FH40" s="60"/>
      <c r="FI40" s="60"/>
      <c r="FJ40" s="60"/>
      <c r="FK40" s="60"/>
      <c r="FL40" s="60"/>
      <c r="FM40" s="60"/>
      <c r="FN40" s="60"/>
      <c r="FO40" s="60"/>
      <c r="FP40" s="60"/>
      <c r="FQ40" s="60"/>
      <c r="FR40" s="60"/>
      <c r="FS40" s="60"/>
      <c r="FT40" s="60"/>
      <c r="FU40" s="60"/>
      <c r="FV40" s="60"/>
      <c r="FW40" s="60"/>
      <c r="FX40" s="60"/>
      <c r="FY40" s="60"/>
      <c r="FZ40" s="60"/>
      <c r="GA40" s="60"/>
      <c r="GB40" s="60"/>
      <c r="GC40" s="60"/>
      <c r="GD40" s="60"/>
      <c r="GE40" s="60"/>
      <c r="GF40" s="60"/>
      <c r="GG40" s="60"/>
      <c r="GH40" s="60"/>
      <c r="GI40" s="60"/>
      <c r="GJ40" s="60"/>
      <c r="GK40" s="60"/>
      <c r="GL40" s="60"/>
      <c r="GM40" s="60"/>
      <c r="GN40" s="60"/>
      <c r="GO40" s="60"/>
      <c r="GP40" s="60"/>
      <c r="GQ40" s="60"/>
      <c r="GR40" s="60"/>
      <c r="GS40" s="60"/>
      <c r="GT40" s="60"/>
      <c r="GU40" s="60"/>
      <c r="GV40" s="60"/>
      <c r="GW40" s="60"/>
      <c r="GX40" s="60"/>
      <c r="GY40" s="60"/>
      <c r="GZ40" s="60"/>
      <c r="HA40" s="60"/>
      <c r="HB40" s="60"/>
      <c r="HC40" s="60"/>
      <c r="HD40" s="60"/>
      <c r="HE40" s="60"/>
      <c r="HF40" s="60"/>
      <c r="HG40" s="60"/>
      <c r="HH40" s="60"/>
      <c r="HI40" s="60"/>
      <c r="HJ40" s="60"/>
      <c r="HK40" s="60"/>
      <c r="HL40" s="60"/>
      <c r="HM40" s="60"/>
      <c r="HN40" s="60"/>
      <c r="HO40" s="60"/>
      <c r="HP40" s="60"/>
      <c r="HQ40" s="60"/>
      <c r="HR40" s="60"/>
      <c r="HS40" s="60"/>
      <c r="HT40" s="60"/>
      <c r="HU40" s="60"/>
      <c r="HV40" s="60"/>
      <c r="HW40" s="60"/>
      <c r="HX40" s="60"/>
      <c r="HY40" s="60"/>
      <c r="HZ40" s="60"/>
      <c r="IA40" s="60"/>
      <c r="IB40" s="60"/>
      <c r="IC40" s="60"/>
      <c r="ID40" s="60"/>
      <c r="IE40" s="60"/>
      <c r="IF40" s="60"/>
      <c r="IG40" s="60"/>
      <c r="IH40" s="60"/>
      <c r="II40" s="60"/>
      <c r="IJ40" s="60"/>
      <c r="IK40" s="60"/>
      <c r="IL40" s="60"/>
      <c r="IM40" s="60"/>
      <c r="IN40" s="60"/>
      <c r="IO40" s="60"/>
      <c r="IP40" s="60"/>
      <c r="IQ40" s="60"/>
      <c r="IR40" s="60"/>
      <c r="IS40" s="60"/>
      <c r="IT40" s="60"/>
      <c r="IU40" s="60"/>
    </row>
    <row r="41" spans="1:255" s="61" customFormat="1" ht="12" customHeight="1" x14ac:dyDescent="0.25">
      <c r="A41" s="67"/>
      <c r="B41" s="68" t="s">
        <v>23</v>
      </c>
      <c r="C41" s="69"/>
      <c r="D41" s="70"/>
      <c r="E41" s="70"/>
      <c r="F41" s="71"/>
      <c r="G41" s="72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  <c r="CL41" s="60"/>
      <c r="CM41" s="60"/>
      <c r="CN41" s="60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0"/>
      <c r="DB41" s="60"/>
      <c r="DC41" s="60"/>
      <c r="DD41" s="60"/>
      <c r="DE41" s="60"/>
      <c r="DF41" s="60"/>
      <c r="DG41" s="60"/>
      <c r="DH41" s="60"/>
      <c r="DI41" s="60"/>
      <c r="DJ41" s="60"/>
      <c r="DK41" s="60"/>
      <c r="DL41" s="60"/>
      <c r="DM41" s="60"/>
      <c r="DN41" s="60"/>
      <c r="DO41" s="60"/>
      <c r="DP41" s="60"/>
      <c r="DQ41" s="60"/>
      <c r="DR41" s="60"/>
      <c r="DS41" s="60"/>
      <c r="DT41" s="60"/>
      <c r="DU41" s="60"/>
      <c r="DV41" s="60"/>
      <c r="DW41" s="60"/>
      <c r="DX41" s="60"/>
      <c r="DY41" s="60"/>
      <c r="DZ41" s="60"/>
      <c r="EA41" s="60"/>
      <c r="EB41" s="60"/>
      <c r="EC41" s="60"/>
      <c r="ED41" s="60"/>
      <c r="EE41" s="60"/>
      <c r="EF41" s="60"/>
      <c r="EG41" s="60"/>
      <c r="EH41" s="60"/>
      <c r="EI41" s="60"/>
      <c r="EJ41" s="60"/>
      <c r="EK41" s="60"/>
      <c r="EL41" s="60"/>
      <c r="EM41" s="60"/>
      <c r="EN41" s="60"/>
      <c r="EO41" s="60"/>
      <c r="EP41" s="60"/>
      <c r="EQ41" s="60"/>
      <c r="ER41" s="60"/>
      <c r="ES41" s="60"/>
      <c r="ET41" s="60"/>
      <c r="EU41" s="60"/>
      <c r="EV41" s="60"/>
      <c r="EW41" s="60"/>
      <c r="EX41" s="60"/>
      <c r="EY41" s="60"/>
      <c r="EZ41" s="60"/>
      <c r="FA41" s="60"/>
      <c r="FB41" s="60"/>
      <c r="FC41" s="60"/>
      <c r="FD41" s="60"/>
      <c r="FE41" s="60"/>
      <c r="FF41" s="60"/>
      <c r="FG41" s="60"/>
      <c r="FH41" s="60"/>
      <c r="FI41" s="60"/>
      <c r="FJ41" s="60"/>
      <c r="FK41" s="60"/>
      <c r="FL41" s="60"/>
      <c r="FM41" s="60"/>
      <c r="FN41" s="60"/>
      <c r="FO41" s="60"/>
      <c r="FP41" s="60"/>
      <c r="FQ41" s="60"/>
      <c r="FR41" s="60"/>
      <c r="FS41" s="60"/>
      <c r="FT41" s="60"/>
      <c r="FU41" s="60"/>
      <c r="FV41" s="60"/>
      <c r="FW41" s="60"/>
      <c r="FX41" s="60"/>
      <c r="FY41" s="60"/>
      <c r="FZ41" s="60"/>
      <c r="GA41" s="60"/>
      <c r="GB41" s="60"/>
      <c r="GC41" s="60"/>
      <c r="GD41" s="60"/>
      <c r="GE41" s="60"/>
      <c r="GF41" s="60"/>
      <c r="GG41" s="60"/>
      <c r="GH41" s="60"/>
      <c r="GI41" s="60"/>
      <c r="GJ41" s="60"/>
      <c r="GK41" s="60"/>
      <c r="GL41" s="60"/>
      <c r="GM41" s="60"/>
      <c r="GN41" s="60"/>
      <c r="GO41" s="60"/>
      <c r="GP41" s="60"/>
      <c r="GQ41" s="60"/>
      <c r="GR41" s="60"/>
      <c r="GS41" s="60"/>
      <c r="GT41" s="60"/>
      <c r="GU41" s="60"/>
      <c r="GV41" s="60"/>
      <c r="GW41" s="60"/>
      <c r="GX41" s="60"/>
      <c r="GY41" s="60"/>
      <c r="GZ41" s="60"/>
      <c r="HA41" s="60"/>
      <c r="HB41" s="60"/>
      <c r="HC41" s="60"/>
      <c r="HD41" s="60"/>
      <c r="HE41" s="60"/>
      <c r="HF41" s="60"/>
      <c r="HG41" s="60"/>
      <c r="HH41" s="60"/>
      <c r="HI41" s="60"/>
      <c r="HJ41" s="60"/>
      <c r="HK41" s="60"/>
      <c r="HL41" s="60"/>
      <c r="HM41" s="60"/>
      <c r="HN41" s="60"/>
      <c r="HO41" s="60"/>
      <c r="HP41" s="60"/>
      <c r="HQ41" s="60"/>
      <c r="HR41" s="60"/>
      <c r="HS41" s="60"/>
      <c r="HT41" s="60"/>
      <c r="HU41" s="60"/>
      <c r="HV41" s="60"/>
      <c r="HW41" s="60"/>
      <c r="HX41" s="60"/>
      <c r="HY41" s="60"/>
      <c r="HZ41" s="60"/>
      <c r="IA41" s="60"/>
      <c r="IB41" s="60"/>
      <c r="IC41" s="60"/>
      <c r="ID41" s="60"/>
      <c r="IE41" s="60"/>
      <c r="IF41" s="60"/>
      <c r="IG41" s="60"/>
      <c r="IH41" s="60"/>
      <c r="II41" s="60"/>
      <c r="IJ41" s="60"/>
      <c r="IK41" s="60"/>
      <c r="IL41" s="60"/>
      <c r="IM41" s="60"/>
      <c r="IN41" s="60"/>
      <c r="IO41" s="60"/>
      <c r="IP41" s="60"/>
      <c r="IQ41" s="60"/>
      <c r="IR41" s="60"/>
      <c r="IS41" s="60"/>
      <c r="IT41" s="60"/>
      <c r="IU41" s="60"/>
    </row>
    <row r="42" spans="1:255" s="61" customFormat="1" ht="24" customHeight="1" x14ac:dyDescent="0.25">
      <c r="A42" s="67"/>
      <c r="B42" s="73" t="s">
        <v>13</v>
      </c>
      <c r="C42" s="74" t="s">
        <v>14</v>
      </c>
      <c r="D42" s="74" t="s">
        <v>15</v>
      </c>
      <c r="E42" s="73" t="s">
        <v>16</v>
      </c>
      <c r="F42" s="74" t="s">
        <v>17</v>
      </c>
      <c r="G42" s="73" t="s">
        <v>18</v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  <c r="CL42" s="60"/>
      <c r="CM42" s="60"/>
      <c r="CN42" s="60"/>
      <c r="CO42" s="60"/>
      <c r="CP42" s="60"/>
      <c r="CQ42" s="60"/>
      <c r="CR42" s="60"/>
      <c r="CS42" s="60"/>
      <c r="CT42" s="60"/>
      <c r="CU42" s="60"/>
      <c r="CV42" s="60"/>
      <c r="CW42" s="60"/>
      <c r="CX42" s="60"/>
      <c r="CY42" s="60"/>
      <c r="CZ42" s="60"/>
      <c r="DA42" s="60"/>
      <c r="DB42" s="60"/>
      <c r="DC42" s="60"/>
      <c r="DD42" s="60"/>
      <c r="DE42" s="60"/>
      <c r="DF42" s="60"/>
      <c r="DG42" s="60"/>
      <c r="DH42" s="60"/>
      <c r="DI42" s="60"/>
      <c r="DJ42" s="60"/>
      <c r="DK42" s="60"/>
      <c r="DL42" s="60"/>
      <c r="DM42" s="60"/>
      <c r="DN42" s="60"/>
      <c r="DO42" s="60"/>
      <c r="DP42" s="60"/>
      <c r="DQ42" s="60"/>
      <c r="DR42" s="60"/>
      <c r="DS42" s="60"/>
      <c r="DT42" s="60"/>
      <c r="DU42" s="60"/>
      <c r="DV42" s="60"/>
      <c r="DW42" s="60"/>
      <c r="DX42" s="60"/>
      <c r="DY42" s="60"/>
      <c r="DZ42" s="60"/>
      <c r="EA42" s="60"/>
      <c r="EB42" s="60"/>
      <c r="EC42" s="60"/>
      <c r="ED42" s="60"/>
      <c r="EE42" s="60"/>
      <c r="EF42" s="60"/>
      <c r="EG42" s="60"/>
      <c r="EH42" s="60"/>
      <c r="EI42" s="60"/>
      <c r="EJ42" s="60"/>
      <c r="EK42" s="60"/>
      <c r="EL42" s="60"/>
      <c r="EM42" s="60"/>
      <c r="EN42" s="60"/>
      <c r="EO42" s="60"/>
      <c r="EP42" s="60"/>
      <c r="EQ42" s="60"/>
      <c r="ER42" s="60"/>
      <c r="ES42" s="60"/>
      <c r="ET42" s="60"/>
      <c r="EU42" s="60"/>
      <c r="EV42" s="60"/>
      <c r="EW42" s="60"/>
      <c r="EX42" s="60"/>
      <c r="EY42" s="60"/>
      <c r="EZ42" s="60"/>
      <c r="FA42" s="60"/>
      <c r="FB42" s="60"/>
      <c r="FC42" s="60"/>
      <c r="FD42" s="60"/>
      <c r="FE42" s="60"/>
      <c r="FF42" s="60"/>
      <c r="FG42" s="60"/>
      <c r="FH42" s="60"/>
      <c r="FI42" s="60"/>
      <c r="FJ42" s="60"/>
      <c r="FK42" s="60"/>
      <c r="FL42" s="60"/>
      <c r="FM42" s="60"/>
      <c r="FN42" s="60"/>
      <c r="FO42" s="60"/>
      <c r="FP42" s="60"/>
      <c r="FQ42" s="60"/>
      <c r="FR42" s="60"/>
      <c r="FS42" s="60"/>
      <c r="FT42" s="60"/>
      <c r="FU42" s="60"/>
      <c r="FV42" s="60"/>
      <c r="FW42" s="60"/>
      <c r="FX42" s="60"/>
      <c r="FY42" s="60"/>
      <c r="FZ42" s="60"/>
      <c r="GA42" s="60"/>
      <c r="GB42" s="60"/>
      <c r="GC42" s="60"/>
      <c r="GD42" s="60"/>
      <c r="GE42" s="60"/>
      <c r="GF42" s="60"/>
      <c r="GG42" s="60"/>
      <c r="GH42" s="60"/>
      <c r="GI42" s="60"/>
      <c r="GJ42" s="60"/>
      <c r="GK42" s="60"/>
      <c r="GL42" s="60"/>
      <c r="GM42" s="60"/>
      <c r="GN42" s="60"/>
      <c r="GO42" s="60"/>
      <c r="GP42" s="60"/>
      <c r="GQ42" s="60"/>
      <c r="GR42" s="60"/>
      <c r="GS42" s="60"/>
      <c r="GT42" s="60"/>
      <c r="GU42" s="60"/>
      <c r="GV42" s="60"/>
      <c r="GW42" s="60"/>
      <c r="GX42" s="60"/>
      <c r="GY42" s="60"/>
      <c r="GZ42" s="60"/>
      <c r="HA42" s="60"/>
      <c r="HB42" s="60"/>
      <c r="HC42" s="60"/>
      <c r="HD42" s="60"/>
      <c r="HE42" s="60"/>
      <c r="HF42" s="60"/>
      <c r="HG42" s="60"/>
      <c r="HH42" s="60"/>
      <c r="HI42" s="60"/>
      <c r="HJ42" s="60"/>
      <c r="HK42" s="60"/>
      <c r="HL42" s="60"/>
      <c r="HM42" s="60"/>
      <c r="HN42" s="60"/>
      <c r="HO42" s="60"/>
      <c r="HP42" s="60"/>
      <c r="HQ42" s="60"/>
      <c r="HR42" s="60"/>
      <c r="HS42" s="60"/>
      <c r="HT42" s="60"/>
      <c r="HU42" s="60"/>
      <c r="HV42" s="60"/>
      <c r="HW42" s="60"/>
      <c r="HX42" s="60"/>
      <c r="HY42" s="60"/>
      <c r="HZ42" s="60"/>
      <c r="IA42" s="60"/>
      <c r="IB42" s="60"/>
      <c r="IC42" s="60"/>
      <c r="ID42" s="60"/>
      <c r="IE42" s="60"/>
      <c r="IF42" s="60"/>
      <c r="IG42" s="60"/>
      <c r="IH42" s="60"/>
      <c r="II42" s="60"/>
      <c r="IJ42" s="60"/>
      <c r="IK42" s="60"/>
      <c r="IL42" s="60"/>
      <c r="IM42" s="60"/>
      <c r="IN42" s="60"/>
      <c r="IO42" s="60"/>
      <c r="IP42" s="60"/>
      <c r="IQ42" s="60"/>
      <c r="IR42" s="60"/>
      <c r="IS42" s="60"/>
      <c r="IT42" s="60"/>
      <c r="IU42" s="60"/>
    </row>
    <row r="43" spans="1:255" ht="12" customHeight="1" x14ac:dyDescent="0.25">
      <c r="A43" s="44"/>
      <c r="B43" s="75"/>
      <c r="C43" s="76"/>
      <c r="D43" s="76"/>
      <c r="E43" s="76"/>
      <c r="F43" s="77"/>
      <c r="G43" s="78"/>
    </row>
    <row r="44" spans="1:255" s="61" customFormat="1" ht="12" customHeight="1" x14ac:dyDescent="0.25">
      <c r="A44" s="87"/>
      <c r="B44" s="88" t="s">
        <v>24</v>
      </c>
      <c r="C44" s="89"/>
      <c r="D44" s="89"/>
      <c r="E44" s="89"/>
      <c r="F44" s="90"/>
      <c r="G44" s="91">
        <f>SUM(G43:G43)</f>
        <v>0</v>
      </c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/>
      <c r="CD44" s="60"/>
      <c r="CE44" s="60"/>
      <c r="CF44" s="60"/>
      <c r="CG44" s="60"/>
      <c r="CH44" s="60"/>
      <c r="CI44" s="60"/>
      <c r="CJ44" s="60"/>
      <c r="CK44" s="60"/>
      <c r="CL44" s="60"/>
      <c r="CM44" s="60"/>
      <c r="CN44" s="60"/>
      <c r="CO44" s="60"/>
      <c r="CP44" s="60"/>
      <c r="CQ44" s="60"/>
      <c r="CR44" s="60"/>
      <c r="CS44" s="60"/>
      <c r="CT44" s="60"/>
      <c r="CU44" s="60"/>
      <c r="CV44" s="60"/>
      <c r="CW44" s="60"/>
      <c r="CX44" s="60"/>
      <c r="CY44" s="60"/>
      <c r="CZ44" s="60"/>
      <c r="DA44" s="60"/>
      <c r="DB44" s="60"/>
      <c r="DC44" s="60"/>
      <c r="DD44" s="60"/>
      <c r="DE44" s="60"/>
      <c r="DF44" s="60"/>
      <c r="DG44" s="60"/>
      <c r="DH44" s="60"/>
      <c r="DI44" s="60"/>
      <c r="DJ44" s="60"/>
      <c r="DK44" s="60"/>
      <c r="DL44" s="60"/>
      <c r="DM44" s="60"/>
      <c r="DN44" s="60"/>
      <c r="DO44" s="60"/>
      <c r="DP44" s="60"/>
      <c r="DQ44" s="60"/>
      <c r="DR44" s="60"/>
      <c r="DS44" s="60"/>
      <c r="DT44" s="60"/>
      <c r="DU44" s="60"/>
      <c r="DV44" s="60"/>
      <c r="DW44" s="60"/>
      <c r="DX44" s="60"/>
      <c r="DY44" s="60"/>
      <c r="DZ44" s="60"/>
      <c r="EA44" s="60"/>
      <c r="EB44" s="60"/>
      <c r="EC44" s="60"/>
      <c r="ED44" s="60"/>
      <c r="EE44" s="60"/>
      <c r="EF44" s="60"/>
      <c r="EG44" s="60"/>
      <c r="EH44" s="60"/>
      <c r="EI44" s="60"/>
      <c r="EJ44" s="60"/>
      <c r="EK44" s="60"/>
      <c r="EL44" s="60"/>
      <c r="EM44" s="60"/>
      <c r="EN44" s="60"/>
      <c r="EO44" s="60"/>
      <c r="EP44" s="60"/>
      <c r="EQ44" s="60"/>
      <c r="ER44" s="60"/>
      <c r="ES44" s="60"/>
      <c r="ET44" s="60"/>
      <c r="EU44" s="60"/>
      <c r="EV44" s="60"/>
      <c r="EW44" s="60"/>
      <c r="EX44" s="60"/>
      <c r="EY44" s="60"/>
      <c r="EZ44" s="60"/>
      <c r="FA44" s="60"/>
      <c r="FB44" s="60"/>
      <c r="FC44" s="60"/>
      <c r="FD44" s="60"/>
      <c r="FE44" s="60"/>
      <c r="FF44" s="60"/>
      <c r="FG44" s="60"/>
      <c r="FH44" s="60"/>
      <c r="FI44" s="60"/>
      <c r="FJ44" s="60"/>
      <c r="FK44" s="60"/>
      <c r="FL44" s="60"/>
      <c r="FM44" s="60"/>
      <c r="FN44" s="60"/>
      <c r="FO44" s="60"/>
      <c r="FP44" s="60"/>
      <c r="FQ44" s="60"/>
      <c r="FR44" s="60"/>
      <c r="FS44" s="60"/>
      <c r="FT44" s="60"/>
      <c r="FU44" s="60"/>
      <c r="FV44" s="60"/>
      <c r="FW44" s="60"/>
      <c r="FX44" s="60"/>
      <c r="FY44" s="60"/>
      <c r="FZ44" s="60"/>
      <c r="GA44" s="60"/>
      <c r="GB44" s="60"/>
      <c r="GC44" s="60"/>
      <c r="GD44" s="60"/>
      <c r="GE44" s="60"/>
      <c r="GF44" s="60"/>
      <c r="GG44" s="60"/>
      <c r="GH44" s="60"/>
      <c r="GI44" s="60"/>
      <c r="GJ44" s="60"/>
      <c r="GK44" s="60"/>
      <c r="GL44" s="60"/>
      <c r="GM44" s="60"/>
      <c r="GN44" s="60"/>
      <c r="GO44" s="60"/>
      <c r="GP44" s="60"/>
      <c r="GQ44" s="60"/>
      <c r="GR44" s="60"/>
      <c r="GS44" s="60"/>
      <c r="GT44" s="60"/>
      <c r="GU44" s="60"/>
      <c r="GV44" s="60"/>
      <c r="GW44" s="60"/>
      <c r="GX44" s="60"/>
      <c r="GY44" s="60"/>
      <c r="GZ44" s="60"/>
      <c r="HA44" s="60"/>
      <c r="HB44" s="60"/>
      <c r="HC44" s="60"/>
      <c r="HD44" s="60"/>
      <c r="HE44" s="60"/>
      <c r="HF44" s="60"/>
      <c r="HG44" s="60"/>
      <c r="HH44" s="60"/>
      <c r="HI44" s="60"/>
      <c r="HJ44" s="60"/>
      <c r="HK44" s="60"/>
      <c r="HL44" s="60"/>
      <c r="HM44" s="60"/>
      <c r="HN44" s="60"/>
      <c r="HO44" s="60"/>
      <c r="HP44" s="60"/>
      <c r="HQ44" s="60"/>
      <c r="HR44" s="60"/>
      <c r="HS44" s="60"/>
      <c r="HT44" s="60"/>
      <c r="HU44" s="60"/>
      <c r="HV44" s="60"/>
      <c r="HW44" s="60"/>
      <c r="HX44" s="60"/>
      <c r="HY44" s="60"/>
      <c r="HZ44" s="60"/>
      <c r="IA44" s="60"/>
      <c r="IB44" s="60"/>
      <c r="IC44" s="60"/>
      <c r="ID44" s="60"/>
      <c r="IE44" s="60"/>
      <c r="IF44" s="60"/>
      <c r="IG44" s="60"/>
      <c r="IH44" s="60"/>
      <c r="II44" s="60"/>
      <c r="IJ44" s="60"/>
      <c r="IK44" s="60"/>
      <c r="IL44" s="60"/>
      <c r="IM44" s="60"/>
      <c r="IN44" s="60"/>
      <c r="IO44" s="60"/>
      <c r="IP44" s="60"/>
      <c r="IQ44" s="60"/>
      <c r="IR44" s="60"/>
      <c r="IS44" s="60"/>
      <c r="IT44" s="60"/>
      <c r="IU44" s="60"/>
    </row>
    <row r="45" spans="1:255" s="61" customFormat="1" ht="12" customHeight="1" x14ac:dyDescent="0.25">
      <c r="A45" s="87"/>
      <c r="B45" s="83"/>
      <c r="C45" s="84"/>
      <c r="D45" s="84"/>
      <c r="E45" s="84"/>
      <c r="F45" s="85"/>
      <c r="G45" s="85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0"/>
      <c r="CL45" s="60"/>
      <c r="CM45" s="60"/>
      <c r="CN45" s="60"/>
      <c r="CO45" s="60"/>
      <c r="CP45" s="60"/>
      <c r="CQ45" s="60"/>
      <c r="CR45" s="60"/>
      <c r="CS45" s="60"/>
      <c r="CT45" s="60"/>
      <c r="CU45" s="60"/>
      <c r="CV45" s="60"/>
      <c r="CW45" s="60"/>
      <c r="CX45" s="60"/>
      <c r="CY45" s="60"/>
      <c r="CZ45" s="60"/>
      <c r="DA45" s="60"/>
      <c r="DB45" s="60"/>
      <c r="DC45" s="60"/>
      <c r="DD45" s="60"/>
      <c r="DE45" s="60"/>
      <c r="DF45" s="60"/>
      <c r="DG45" s="60"/>
      <c r="DH45" s="60"/>
      <c r="DI45" s="60"/>
      <c r="DJ45" s="60"/>
      <c r="DK45" s="60"/>
      <c r="DL45" s="60"/>
      <c r="DM45" s="60"/>
      <c r="DN45" s="60"/>
      <c r="DO45" s="60"/>
      <c r="DP45" s="60"/>
      <c r="DQ45" s="60"/>
      <c r="DR45" s="60"/>
      <c r="DS45" s="60"/>
      <c r="DT45" s="60"/>
      <c r="DU45" s="60"/>
      <c r="DV45" s="60"/>
      <c r="DW45" s="60"/>
      <c r="DX45" s="60"/>
      <c r="DY45" s="60"/>
      <c r="DZ45" s="60"/>
      <c r="EA45" s="60"/>
      <c r="EB45" s="60"/>
      <c r="EC45" s="60"/>
      <c r="ED45" s="60"/>
      <c r="EE45" s="60"/>
      <c r="EF45" s="60"/>
      <c r="EG45" s="60"/>
      <c r="EH45" s="60"/>
      <c r="EI45" s="60"/>
      <c r="EJ45" s="60"/>
      <c r="EK45" s="60"/>
      <c r="EL45" s="60"/>
      <c r="EM45" s="60"/>
      <c r="EN45" s="60"/>
      <c r="EO45" s="60"/>
      <c r="EP45" s="60"/>
      <c r="EQ45" s="60"/>
      <c r="ER45" s="60"/>
      <c r="ES45" s="60"/>
      <c r="ET45" s="60"/>
      <c r="EU45" s="60"/>
      <c r="EV45" s="60"/>
      <c r="EW45" s="60"/>
      <c r="EX45" s="60"/>
      <c r="EY45" s="60"/>
      <c r="EZ45" s="60"/>
      <c r="FA45" s="60"/>
      <c r="FB45" s="60"/>
      <c r="FC45" s="60"/>
      <c r="FD45" s="60"/>
      <c r="FE45" s="60"/>
      <c r="FF45" s="60"/>
      <c r="FG45" s="60"/>
      <c r="FH45" s="60"/>
      <c r="FI45" s="60"/>
      <c r="FJ45" s="60"/>
      <c r="FK45" s="60"/>
      <c r="FL45" s="60"/>
      <c r="FM45" s="60"/>
      <c r="FN45" s="60"/>
      <c r="FO45" s="60"/>
      <c r="FP45" s="60"/>
      <c r="FQ45" s="60"/>
      <c r="FR45" s="60"/>
      <c r="FS45" s="60"/>
      <c r="FT45" s="60"/>
      <c r="FU45" s="60"/>
      <c r="FV45" s="60"/>
      <c r="FW45" s="60"/>
      <c r="FX45" s="60"/>
      <c r="FY45" s="60"/>
      <c r="FZ45" s="60"/>
      <c r="GA45" s="60"/>
      <c r="GB45" s="60"/>
      <c r="GC45" s="60"/>
      <c r="GD45" s="60"/>
      <c r="GE45" s="60"/>
      <c r="GF45" s="60"/>
      <c r="GG45" s="60"/>
      <c r="GH45" s="60"/>
      <c r="GI45" s="60"/>
      <c r="GJ45" s="60"/>
      <c r="GK45" s="60"/>
      <c r="GL45" s="60"/>
      <c r="GM45" s="60"/>
      <c r="GN45" s="60"/>
      <c r="GO45" s="60"/>
      <c r="GP45" s="60"/>
      <c r="GQ45" s="60"/>
      <c r="GR45" s="60"/>
      <c r="GS45" s="60"/>
      <c r="GT45" s="60"/>
      <c r="GU45" s="60"/>
      <c r="GV45" s="60"/>
      <c r="GW45" s="60"/>
      <c r="GX45" s="60"/>
      <c r="GY45" s="60"/>
      <c r="GZ45" s="60"/>
      <c r="HA45" s="60"/>
      <c r="HB45" s="60"/>
      <c r="HC45" s="60"/>
      <c r="HD45" s="60"/>
      <c r="HE45" s="60"/>
      <c r="HF45" s="60"/>
      <c r="HG45" s="60"/>
      <c r="HH45" s="60"/>
      <c r="HI45" s="60"/>
      <c r="HJ45" s="60"/>
      <c r="HK45" s="60"/>
      <c r="HL45" s="60"/>
      <c r="HM45" s="60"/>
      <c r="HN45" s="60"/>
      <c r="HO45" s="60"/>
      <c r="HP45" s="60"/>
      <c r="HQ45" s="60"/>
      <c r="HR45" s="60"/>
      <c r="HS45" s="60"/>
      <c r="HT45" s="60"/>
      <c r="HU45" s="60"/>
      <c r="HV45" s="60"/>
      <c r="HW45" s="60"/>
      <c r="HX45" s="60"/>
      <c r="HY45" s="60"/>
      <c r="HZ45" s="60"/>
      <c r="IA45" s="60"/>
      <c r="IB45" s="60"/>
      <c r="IC45" s="60"/>
      <c r="ID45" s="60"/>
      <c r="IE45" s="60"/>
      <c r="IF45" s="60"/>
      <c r="IG45" s="60"/>
      <c r="IH45" s="60"/>
      <c r="II45" s="60"/>
      <c r="IJ45" s="60"/>
      <c r="IK45" s="60"/>
      <c r="IL45" s="60"/>
      <c r="IM45" s="60"/>
      <c r="IN45" s="60"/>
      <c r="IO45" s="60"/>
      <c r="IP45" s="60"/>
      <c r="IQ45" s="60"/>
      <c r="IR45" s="60"/>
      <c r="IS45" s="60"/>
      <c r="IT45" s="60"/>
      <c r="IU45" s="60"/>
    </row>
    <row r="46" spans="1:255" s="61" customFormat="1" ht="12" customHeight="1" x14ac:dyDescent="0.25">
      <c r="A46" s="67"/>
      <c r="B46" s="68" t="s">
        <v>25</v>
      </c>
      <c r="C46" s="69"/>
      <c r="D46" s="70"/>
      <c r="E46" s="70"/>
      <c r="F46" s="71"/>
      <c r="G46" s="72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60"/>
      <c r="CK46" s="60"/>
      <c r="CL46" s="60"/>
      <c r="CM46" s="60"/>
      <c r="CN46" s="60"/>
      <c r="CO46" s="60"/>
      <c r="CP46" s="60"/>
      <c r="CQ46" s="60"/>
      <c r="CR46" s="60"/>
      <c r="CS46" s="60"/>
      <c r="CT46" s="60"/>
      <c r="CU46" s="60"/>
      <c r="CV46" s="60"/>
      <c r="CW46" s="60"/>
      <c r="CX46" s="60"/>
      <c r="CY46" s="60"/>
      <c r="CZ46" s="60"/>
      <c r="DA46" s="60"/>
      <c r="DB46" s="60"/>
      <c r="DC46" s="60"/>
      <c r="DD46" s="60"/>
      <c r="DE46" s="60"/>
      <c r="DF46" s="60"/>
      <c r="DG46" s="60"/>
      <c r="DH46" s="60"/>
      <c r="DI46" s="60"/>
      <c r="DJ46" s="60"/>
      <c r="DK46" s="60"/>
      <c r="DL46" s="60"/>
      <c r="DM46" s="60"/>
      <c r="DN46" s="60"/>
      <c r="DO46" s="60"/>
      <c r="DP46" s="60"/>
      <c r="DQ46" s="60"/>
      <c r="DR46" s="60"/>
      <c r="DS46" s="60"/>
      <c r="DT46" s="60"/>
      <c r="DU46" s="60"/>
      <c r="DV46" s="60"/>
      <c r="DW46" s="60"/>
      <c r="DX46" s="60"/>
      <c r="DY46" s="60"/>
      <c r="DZ46" s="60"/>
      <c r="EA46" s="60"/>
      <c r="EB46" s="60"/>
      <c r="EC46" s="60"/>
      <c r="ED46" s="60"/>
      <c r="EE46" s="60"/>
      <c r="EF46" s="60"/>
      <c r="EG46" s="60"/>
      <c r="EH46" s="60"/>
      <c r="EI46" s="60"/>
      <c r="EJ46" s="60"/>
      <c r="EK46" s="60"/>
      <c r="EL46" s="60"/>
      <c r="EM46" s="60"/>
      <c r="EN46" s="60"/>
      <c r="EO46" s="60"/>
      <c r="EP46" s="60"/>
      <c r="EQ46" s="60"/>
      <c r="ER46" s="60"/>
      <c r="ES46" s="60"/>
      <c r="ET46" s="60"/>
      <c r="EU46" s="60"/>
      <c r="EV46" s="60"/>
      <c r="EW46" s="60"/>
      <c r="EX46" s="60"/>
      <c r="EY46" s="60"/>
      <c r="EZ46" s="60"/>
      <c r="FA46" s="60"/>
      <c r="FB46" s="60"/>
      <c r="FC46" s="60"/>
      <c r="FD46" s="60"/>
      <c r="FE46" s="60"/>
      <c r="FF46" s="60"/>
      <c r="FG46" s="60"/>
      <c r="FH46" s="60"/>
      <c r="FI46" s="60"/>
      <c r="FJ46" s="60"/>
      <c r="FK46" s="60"/>
      <c r="FL46" s="60"/>
      <c r="FM46" s="60"/>
      <c r="FN46" s="60"/>
      <c r="FO46" s="60"/>
      <c r="FP46" s="60"/>
      <c r="FQ46" s="60"/>
      <c r="FR46" s="60"/>
      <c r="FS46" s="60"/>
      <c r="FT46" s="60"/>
      <c r="FU46" s="60"/>
      <c r="FV46" s="60"/>
      <c r="FW46" s="60"/>
      <c r="FX46" s="60"/>
      <c r="FY46" s="60"/>
      <c r="FZ46" s="60"/>
      <c r="GA46" s="60"/>
      <c r="GB46" s="60"/>
      <c r="GC46" s="60"/>
      <c r="GD46" s="60"/>
      <c r="GE46" s="60"/>
      <c r="GF46" s="60"/>
      <c r="GG46" s="60"/>
      <c r="GH46" s="60"/>
      <c r="GI46" s="60"/>
      <c r="GJ46" s="60"/>
      <c r="GK46" s="60"/>
      <c r="GL46" s="60"/>
      <c r="GM46" s="60"/>
      <c r="GN46" s="60"/>
      <c r="GO46" s="60"/>
      <c r="GP46" s="60"/>
      <c r="GQ46" s="60"/>
      <c r="GR46" s="60"/>
      <c r="GS46" s="60"/>
      <c r="GT46" s="60"/>
      <c r="GU46" s="60"/>
      <c r="GV46" s="60"/>
      <c r="GW46" s="60"/>
      <c r="GX46" s="60"/>
      <c r="GY46" s="60"/>
      <c r="GZ46" s="60"/>
      <c r="HA46" s="60"/>
      <c r="HB46" s="60"/>
      <c r="HC46" s="60"/>
      <c r="HD46" s="60"/>
      <c r="HE46" s="60"/>
      <c r="HF46" s="60"/>
      <c r="HG46" s="60"/>
      <c r="HH46" s="60"/>
      <c r="HI46" s="60"/>
      <c r="HJ46" s="60"/>
      <c r="HK46" s="60"/>
      <c r="HL46" s="60"/>
      <c r="HM46" s="60"/>
      <c r="HN46" s="60"/>
      <c r="HO46" s="60"/>
      <c r="HP46" s="60"/>
      <c r="HQ46" s="60"/>
      <c r="HR46" s="60"/>
      <c r="HS46" s="60"/>
      <c r="HT46" s="60"/>
      <c r="HU46" s="60"/>
      <c r="HV46" s="60"/>
      <c r="HW46" s="60"/>
      <c r="HX46" s="60"/>
      <c r="HY46" s="60"/>
      <c r="HZ46" s="60"/>
      <c r="IA46" s="60"/>
      <c r="IB46" s="60"/>
      <c r="IC46" s="60"/>
      <c r="ID46" s="60"/>
      <c r="IE46" s="60"/>
      <c r="IF46" s="60"/>
      <c r="IG46" s="60"/>
      <c r="IH46" s="60"/>
      <c r="II46" s="60"/>
      <c r="IJ46" s="60"/>
      <c r="IK46" s="60"/>
      <c r="IL46" s="60"/>
      <c r="IM46" s="60"/>
      <c r="IN46" s="60"/>
      <c r="IO46" s="60"/>
      <c r="IP46" s="60"/>
      <c r="IQ46" s="60"/>
      <c r="IR46" s="60"/>
      <c r="IS46" s="60"/>
      <c r="IT46" s="60"/>
      <c r="IU46" s="60"/>
    </row>
    <row r="47" spans="1:255" s="61" customFormat="1" ht="24" customHeight="1" x14ac:dyDescent="0.25">
      <c r="A47" s="67"/>
      <c r="B47" s="73" t="s">
        <v>26</v>
      </c>
      <c r="C47" s="74" t="s">
        <v>27</v>
      </c>
      <c r="D47" s="74" t="s">
        <v>28</v>
      </c>
      <c r="E47" s="73" t="s">
        <v>16</v>
      </c>
      <c r="F47" s="74" t="s">
        <v>17</v>
      </c>
      <c r="G47" s="73" t="s">
        <v>18</v>
      </c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0"/>
      <c r="CA47" s="60"/>
      <c r="CB47" s="60"/>
      <c r="CC47" s="60"/>
      <c r="CD47" s="60"/>
      <c r="CE47" s="60"/>
      <c r="CF47" s="60"/>
      <c r="CG47" s="60"/>
      <c r="CH47" s="60"/>
      <c r="CI47" s="60"/>
      <c r="CJ47" s="60"/>
      <c r="CK47" s="60"/>
      <c r="CL47" s="60"/>
      <c r="CM47" s="60"/>
      <c r="CN47" s="60"/>
      <c r="CO47" s="60"/>
      <c r="CP47" s="60"/>
      <c r="CQ47" s="60"/>
      <c r="CR47" s="60"/>
      <c r="CS47" s="60"/>
      <c r="CT47" s="60"/>
      <c r="CU47" s="60"/>
      <c r="CV47" s="60"/>
      <c r="CW47" s="60"/>
      <c r="CX47" s="60"/>
      <c r="CY47" s="60"/>
      <c r="CZ47" s="60"/>
      <c r="DA47" s="60"/>
      <c r="DB47" s="60"/>
      <c r="DC47" s="60"/>
      <c r="DD47" s="60"/>
      <c r="DE47" s="60"/>
      <c r="DF47" s="60"/>
      <c r="DG47" s="60"/>
      <c r="DH47" s="60"/>
      <c r="DI47" s="60"/>
      <c r="DJ47" s="60"/>
      <c r="DK47" s="60"/>
      <c r="DL47" s="60"/>
      <c r="DM47" s="60"/>
      <c r="DN47" s="60"/>
      <c r="DO47" s="60"/>
      <c r="DP47" s="60"/>
      <c r="DQ47" s="60"/>
      <c r="DR47" s="60"/>
      <c r="DS47" s="60"/>
      <c r="DT47" s="60"/>
      <c r="DU47" s="60"/>
      <c r="DV47" s="60"/>
      <c r="DW47" s="60"/>
      <c r="DX47" s="60"/>
      <c r="DY47" s="60"/>
      <c r="DZ47" s="60"/>
      <c r="EA47" s="60"/>
      <c r="EB47" s="60"/>
      <c r="EC47" s="60"/>
      <c r="ED47" s="60"/>
      <c r="EE47" s="60"/>
      <c r="EF47" s="60"/>
      <c r="EG47" s="60"/>
      <c r="EH47" s="60"/>
      <c r="EI47" s="60"/>
      <c r="EJ47" s="60"/>
      <c r="EK47" s="60"/>
      <c r="EL47" s="60"/>
      <c r="EM47" s="60"/>
      <c r="EN47" s="60"/>
      <c r="EO47" s="60"/>
      <c r="EP47" s="60"/>
      <c r="EQ47" s="60"/>
      <c r="ER47" s="60"/>
      <c r="ES47" s="60"/>
      <c r="ET47" s="60"/>
      <c r="EU47" s="60"/>
      <c r="EV47" s="60"/>
      <c r="EW47" s="60"/>
      <c r="EX47" s="60"/>
      <c r="EY47" s="60"/>
      <c r="EZ47" s="60"/>
      <c r="FA47" s="60"/>
      <c r="FB47" s="60"/>
      <c r="FC47" s="60"/>
      <c r="FD47" s="60"/>
      <c r="FE47" s="60"/>
      <c r="FF47" s="60"/>
      <c r="FG47" s="60"/>
      <c r="FH47" s="60"/>
      <c r="FI47" s="60"/>
      <c r="FJ47" s="60"/>
      <c r="FK47" s="60"/>
      <c r="FL47" s="60"/>
      <c r="FM47" s="60"/>
      <c r="FN47" s="60"/>
      <c r="FO47" s="60"/>
      <c r="FP47" s="60"/>
      <c r="FQ47" s="60"/>
      <c r="FR47" s="60"/>
      <c r="FS47" s="60"/>
      <c r="FT47" s="60"/>
      <c r="FU47" s="60"/>
      <c r="FV47" s="60"/>
      <c r="FW47" s="60"/>
      <c r="FX47" s="60"/>
      <c r="FY47" s="60"/>
      <c r="FZ47" s="60"/>
      <c r="GA47" s="60"/>
      <c r="GB47" s="60"/>
      <c r="GC47" s="60"/>
      <c r="GD47" s="60"/>
      <c r="GE47" s="60"/>
      <c r="GF47" s="60"/>
      <c r="GG47" s="60"/>
      <c r="GH47" s="60"/>
      <c r="GI47" s="60"/>
      <c r="GJ47" s="60"/>
      <c r="GK47" s="60"/>
      <c r="GL47" s="60"/>
      <c r="GM47" s="60"/>
      <c r="GN47" s="60"/>
      <c r="GO47" s="60"/>
      <c r="GP47" s="60"/>
      <c r="GQ47" s="60"/>
      <c r="GR47" s="60"/>
      <c r="GS47" s="60"/>
      <c r="GT47" s="60"/>
      <c r="GU47" s="60"/>
      <c r="GV47" s="60"/>
      <c r="GW47" s="60"/>
      <c r="GX47" s="60"/>
      <c r="GY47" s="60"/>
      <c r="GZ47" s="60"/>
      <c r="HA47" s="60"/>
      <c r="HB47" s="60"/>
      <c r="HC47" s="60"/>
      <c r="HD47" s="60"/>
      <c r="HE47" s="60"/>
      <c r="HF47" s="60"/>
      <c r="HG47" s="60"/>
      <c r="HH47" s="60"/>
      <c r="HI47" s="60"/>
      <c r="HJ47" s="60"/>
      <c r="HK47" s="60"/>
      <c r="HL47" s="60"/>
      <c r="HM47" s="60"/>
      <c r="HN47" s="60"/>
      <c r="HO47" s="60"/>
      <c r="HP47" s="60"/>
      <c r="HQ47" s="60"/>
      <c r="HR47" s="60"/>
      <c r="HS47" s="60"/>
      <c r="HT47" s="60"/>
      <c r="HU47" s="60"/>
      <c r="HV47" s="60"/>
      <c r="HW47" s="60"/>
      <c r="HX47" s="60"/>
      <c r="HY47" s="60"/>
      <c r="HZ47" s="60"/>
      <c r="IA47" s="60"/>
      <c r="IB47" s="60"/>
      <c r="IC47" s="60"/>
      <c r="ID47" s="60"/>
      <c r="IE47" s="60"/>
      <c r="IF47" s="60"/>
      <c r="IG47" s="60"/>
      <c r="IH47" s="60"/>
      <c r="II47" s="60"/>
      <c r="IJ47" s="60"/>
      <c r="IK47" s="60"/>
      <c r="IL47" s="60"/>
      <c r="IM47" s="60"/>
      <c r="IN47" s="60"/>
      <c r="IO47" s="60"/>
      <c r="IP47" s="60"/>
      <c r="IQ47" s="60"/>
      <c r="IR47" s="60"/>
      <c r="IS47" s="60"/>
      <c r="IT47" s="60"/>
      <c r="IU47" s="60"/>
    </row>
    <row r="48" spans="1:255" ht="12" customHeight="1" x14ac:dyDescent="0.25">
      <c r="A48" s="44"/>
      <c r="B48" s="75" t="s">
        <v>69</v>
      </c>
      <c r="C48" s="76" t="s">
        <v>70</v>
      </c>
      <c r="D48" s="76">
        <v>160</v>
      </c>
      <c r="E48" s="76" t="s">
        <v>84</v>
      </c>
      <c r="F48" s="77">
        <v>250</v>
      </c>
      <c r="G48" s="78">
        <f t="shared" ref="G48:G52" si="5">+F48*D48</f>
        <v>40000</v>
      </c>
    </row>
    <row r="49" spans="1:255" ht="12" customHeight="1" x14ac:dyDescent="0.25">
      <c r="A49" s="44"/>
      <c r="B49" s="75" t="s">
        <v>71</v>
      </c>
      <c r="C49" s="76" t="s">
        <v>70</v>
      </c>
      <c r="D49" s="76">
        <v>20</v>
      </c>
      <c r="E49" s="76" t="s">
        <v>84</v>
      </c>
      <c r="F49" s="77">
        <v>950</v>
      </c>
      <c r="G49" s="78">
        <f t="shared" si="5"/>
        <v>19000</v>
      </c>
    </row>
    <row r="50" spans="1:255" ht="12" customHeight="1" x14ac:dyDescent="0.25">
      <c r="A50" s="44"/>
      <c r="B50" s="75" t="s">
        <v>72</v>
      </c>
      <c r="C50" s="76" t="s">
        <v>73</v>
      </c>
      <c r="D50" s="76">
        <v>10</v>
      </c>
      <c r="E50" s="76" t="s">
        <v>88</v>
      </c>
      <c r="F50" s="77">
        <v>40000</v>
      </c>
      <c r="G50" s="78">
        <f t="shared" si="5"/>
        <v>400000</v>
      </c>
    </row>
    <row r="51" spans="1:255" ht="12" customHeight="1" x14ac:dyDescent="0.25">
      <c r="A51" s="44"/>
      <c r="B51" s="75" t="s">
        <v>74</v>
      </c>
      <c r="C51" s="76" t="s">
        <v>75</v>
      </c>
      <c r="D51" s="76">
        <v>20</v>
      </c>
      <c r="E51" s="76" t="s">
        <v>61</v>
      </c>
      <c r="F51" s="77">
        <v>18000</v>
      </c>
      <c r="G51" s="78">
        <f t="shared" si="5"/>
        <v>360000</v>
      </c>
    </row>
    <row r="52" spans="1:255" ht="12" customHeight="1" x14ac:dyDescent="0.25">
      <c r="A52" s="44"/>
      <c r="B52" s="75" t="s">
        <v>76</v>
      </c>
      <c r="C52" s="76" t="s">
        <v>96</v>
      </c>
      <c r="D52" s="76">
        <v>10</v>
      </c>
      <c r="E52" s="76" t="s">
        <v>79</v>
      </c>
      <c r="F52" s="77">
        <v>60000</v>
      </c>
      <c r="G52" s="78">
        <f t="shared" si="5"/>
        <v>600000</v>
      </c>
    </row>
    <row r="53" spans="1:255" s="61" customFormat="1" ht="11.25" customHeight="1" x14ac:dyDescent="0.25">
      <c r="A53" s="60"/>
      <c r="B53" s="79" t="s">
        <v>29</v>
      </c>
      <c r="C53" s="80"/>
      <c r="D53" s="80"/>
      <c r="E53" s="80"/>
      <c r="F53" s="81"/>
      <c r="G53" s="82">
        <f>SUM(G48:G52)</f>
        <v>1419000</v>
      </c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0"/>
      <c r="CA53" s="60"/>
      <c r="CB53" s="60"/>
      <c r="CC53" s="60"/>
      <c r="CD53" s="60"/>
      <c r="CE53" s="60"/>
      <c r="CF53" s="60"/>
      <c r="CG53" s="60"/>
      <c r="CH53" s="60"/>
      <c r="CI53" s="60"/>
      <c r="CJ53" s="60"/>
      <c r="CK53" s="60"/>
      <c r="CL53" s="60"/>
      <c r="CM53" s="60"/>
      <c r="CN53" s="60"/>
      <c r="CO53" s="60"/>
      <c r="CP53" s="60"/>
      <c r="CQ53" s="60"/>
      <c r="CR53" s="60"/>
      <c r="CS53" s="60"/>
      <c r="CT53" s="60"/>
      <c r="CU53" s="60"/>
      <c r="CV53" s="60"/>
      <c r="CW53" s="60"/>
      <c r="CX53" s="60"/>
      <c r="CY53" s="60"/>
      <c r="CZ53" s="60"/>
      <c r="DA53" s="60"/>
      <c r="DB53" s="60"/>
      <c r="DC53" s="60"/>
      <c r="DD53" s="60"/>
      <c r="DE53" s="60"/>
      <c r="DF53" s="60"/>
      <c r="DG53" s="60"/>
      <c r="DH53" s="60"/>
      <c r="DI53" s="60"/>
      <c r="DJ53" s="60"/>
      <c r="DK53" s="60"/>
      <c r="DL53" s="60"/>
      <c r="DM53" s="60"/>
      <c r="DN53" s="60"/>
      <c r="DO53" s="60"/>
      <c r="DP53" s="60"/>
      <c r="DQ53" s="60"/>
      <c r="DR53" s="60"/>
      <c r="DS53" s="60"/>
      <c r="DT53" s="60"/>
      <c r="DU53" s="60"/>
      <c r="DV53" s="60"/>
      <c r="DW53" s="60"/>
      <c r="DX53" s="60"/>
      <c r="DY53" s="60"/>
      <c r="DZ53" s="60"/>
      <c r="EA53" s="60"/>
      <c r="EB53" s="60"/>
      <c r="EC53" s="60"/>
      <c r="ED53" s="60"/>
      <c r="EE53" s="60"/>
      <c r="EF53" s="60"/>
      <c r="EG53" s="60"/>
      <c r="EH53" s="60"/>
      <c r="EI53" s="60"/>
      <c r="EJ53" s="60"/>
      <c r="EK53" s="60"/>
      <c r="EL53" s="60"/>
      <c r="EM53" s="60"/>
      <c r="EN53" s="60"/>
      <c r="EO53" s="60"/>
      <c r="EP53" s="60"/>
      <c r="EQ53" s="60"/>
      <c r="ER53" s="60"/>
      <c r="ES53" s="60"/>
      <c r="ET53" s="60"/>
      <c r="EU53" s="60"/>
      <c r="EV53" s="60"/>
      <c r="EW53" s="60"/>
      <c r="EX53" s="60"/>
      <c r="EY53" s="60"/>
      <c r="EZ53" s="60"/>
      <c r="FA53" s="60"/>
      <c r="FB53" s="60"/>
      <c r="FC53" s="60"/>
      <c r="FD53" s="60"/>
      <c r="FE53" s="60"/>
      <c r="FF53" s="60"/>
      <c r="FG53" s="60"/>
      <c r="FH53" s="60"/>
      <c r="FI53" s="60"/>
      <c r="FJ53" s="60"/>
      <c r="FK53" s="60"/>
      <c r="FL53" s="60"/>
      <c r="FM53" s="60"/>
      <c r="FN53" s="60"/>
      <c r="FO53" s="60"/>
      <c r="FP53" s="60"/>
      <c r="FQ53" s="60"/>
      <c r="FR53" s="60"/>
      <c r="FS53" s="60"/>
      <c r="FT53" s="60"/>
      <c r="FU53" s="60"/>
      <c r="FV53" s="60"/>
      <c r="FW53" s="60"/>
      <c r="FX53" s="60"/>
      <c r="FY53" s="60"/>
      <c r="FZ53" s="60"/>
      <c r="GA53" s="60"/>
      <c r="GB53" s="60"/>
      <c r="GC53" s="60"/>
      <c r="GD53" s="60"/>
      <c r="GE53" s="60"/>
      <c r="GF53" s="60"/>
      <c r="GG53" s="60"/>
      <c r="GH53" s="60"/>
      <c r="GI53" s="60"/>
      <c r="GJ53" s="60"/>
      <c r="GK53" s="60"/>
      <c r="GL53" s="60"/>
      <c r="GM53" s="60"/>
      <c r="GN53" s="60"/>
      <c r="GO53" s="60"/>
      <c r="GP53" s="60"/>
      <c r="GQ53" s="60"/>
      <c r="GR53" s="60"/>
      <c r="GS53" s="60"/>
      <c r="GT53" s="60"/>
      <c r="GU53" s="60"/>
      <c r="GV53" s="60"/>
      <c r="GW53" s="60"/>
      <c r="GX53" s="60"/>
      <c r="GY53" s="60"/>
      <c r="GZ53" s="60"/>
      <c r="HA53" s="60"/>
      <c r="HB53" s="60"/>
      <c r="HC53" s="60"/>
      <c r="HD53" s="60"/>
      <c r="HE53" s="60"/>
      <c r="HF53" s="60"/>
      <c r="HG53" s="60"/>
      <c r="HH53" s="60"/>
      <c r="HI53" s="60"/>
      <c r="HJ53" s="60"/>
      <c r="HK53" s="60"/>
      <c r="HL53" s="60"/>
      <c r="HM53" s="60"/>
      <c r="HN53" s="60"/>
      <c r="HO53" s="60"/>
      <c r="HP53" s="60"/>
      <c r="HQ53" s="60"/>
      <c r="HR53" s="60"/>
      <c r="HS53" s="60"/>
      <c r="HT53" s="60"/>
      <c r="HU53" s="60"/>
      <c r="HV53" s="60"/>
      <c r="HW53" s="60"/>
      <c r="HX53" s="60"/>
      <c r="HY53" s="60"/>
      <c r="HZ53" s="60"/>
      <c r="IA53" s="60"/>
      <c r="IB53" s="60"/>
      <c r="IC53" s="60"/>
      <c r="ID53" s="60"/>
      <c r="IE53" s="60"/>
      <c r="IF53" s="60"/>
      <c r="IG53" s="60"/>
      <c r="IH53" s="60"/>
      <c r="II53" s="60"/>
      <c r="IJ53" s="60"/>
      <c r="IK53" s="60"/>
      <c r="IL53" s="60"/>
      <c r="IM53" s="60"/>
      <c r="IN53" s="60"/>
      <c r="IO53" s="60"/>
      <c r="IP53" s="60"/>
      <c r="IQ53" s="60"/>
      <c r="IR53" s="60"/>
      <c r="IS53" s="60"/>
      <c r="IT53" s="60"/>
      <c r="IU53" s="60"/>
    </row>
    <row r="54" spans="1:255" s="61" customFormat="1" ht="11.25" customHeight="1" x14ac:dyDescent="0.25">
      <c r="A54" s="60"/>
      <c r="B54" s="83"/>
      <c r="C54" s="84"/>
      <c r="D54" s="84"/>
      <c r="E54" s="93"/>
      <c r="F54" s="85"/>
      <c r="G54" s="85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60"/>
      <c r="CW54" s="60"/>
      <c r="CX54" s="60"/>
      <c r="CY54" s="60"/>
      <c r="CZ54" s="60"/>
      <c r="DA54" s="60"/>
      <c r="DB54" s="60"/>
      <c r="DC54" s="60"/>
      <c r="DD54" s="60"/>
      <c r="DE54" s="60"/>
      <c r="DF54" s="60"/>
      <c r="DG54" s="60"/>
      <c r="DH54" s="60"/>
      <c r="DI54" s="60"/>
      <c r="DJ54" s="60"/>
      <c r="DK54" s="60"/>
      <c r="DL54" s="60"/>
      <c r="DM54" s="60"/>
      <c r="DN54" s="60"/>
      <c r="DO54" s="60"/>
      <c r="DP54" s="60"/>
      <c r="DQ54" s="60"/>
      <c r="DR54" s="60"/>
      <c r="DS54" s="60"/>
      <c r="DT54" s="60"/>
      <c r="DU54" s="60"/>
      <c r="DV54" s="60"/>
      <c r="DW54" s="60"/>
      <c r="DX54" s="60"/>
      <c r="DY54" s="60"/>
      <c r="DZ54" s="60"/>
      <c r="EA54" s="60"/>
      <c r="EB54" s="60"/>
      <c r="EC54" s="60"/>
      <c r="ED54" s="60"/>
      <c r="EE54" s="60"/>
      <c r="EF54" s="60"/>
      <c r="EG54" s="60"/>
      <c r="EH54" s="60"/>
      <c r="EI54" s="60"/>
      <c r="EJ54" s="60"/>
      <c r="EK54" s="60"/>
      <c r="EL54" s="60"/>
      <c r="EM54" s="60"/>
      <c r="EN54" s="60"/>
      <c r="EO54" s="60"/>
      <c r="EP54" s="60"/>
      <c r="EQ54" s="60"/>
      <c r="ER54" s="60"/>
      <c r="ES54" s="60"/>
      <c r="ET54" s="60"/>
      <c r="EU54" s="60"/>
      <c r="EV54" s="60"/>
      <c r="EW54" s="60"/>
      <c r="EX54" s="60"/>
      <c r="EY54" s="60"/>
      <c r="EZ54" s="60"/>
      <c r="FA54" s="60"/>
      <c r="FB54" s="60"/>
      <c r="FC54" s="60"/>
      <c r="FD54" s="60"/>
      <c r="FE54" s="60"/>
      <c r="FF54" s="60"/>
      <c r="FG54" s="60"/>
      <c r="FH54" s="60"/>
      <c r="FI54" s="60"/>
      <c r="FJ54" s="60"/>
      <c r="FK54" s="60"/>
      <c r="FL54" s="60"/>
      <c r="FM54" s="60"/>
      <c r="FN54" s="60"/>
      <c r="FO54" s="60"/>
      <c r="FP54" s="60"/>
      <c r="FQ54" s="60"/>
      <c r="FR54" s="60"/>
      <c r="FS54" s="60"/>
      <c r="FT54" s="60"/>
      <c r="FU54" s="60"/>
      <c r="FV54" s="60"/>
      <c r="FW54" s="60"/>
      <c r="FX54" s="60"/>
      <c r="FY54" s="60"/>
      <c r="FZ54" s="60"/>
      <c r="GA54" s="60"/>
      <c r="GB54" s="60"/>
      <c r="GC54" s="60"/>
      <c r="GD54" s="60"/>
      <c r="GE54" s="60"/>
      <c r="GF54" s="60"/>
      <c r="GG54" s="60"/>
      <c r="GH54" s="60"/>
      <c r="GI54" s="60"/>
      <c r="GJ54" s="60"/>
      <c r="GK54" s="60"/>
      <c r="GL54" s="60"/>
      <c r="GM54" s="60"/>
      <c r="GN54" s="60"/>
      <c r="GO54" s="60"/>
      <c r="GP54" s="60"/>
      <c r="GQ54" s="60"/>
      <c r="GR54" s="60"/>
      <c r="GS54" s="60"/>
      <c r="GT54" s="60"/>
      <c r="GU54" s="60"/>
      <c r="GV54" s="60"/>
      <c r="GW54" s="60"/>
      <c r="GX54" s="60"/>
      <c r="GY54" s="60"/>
      <c r="GZ54" s="60"/>
      <c r="HA54" s="60"/>
      <c r="HB54" s="60"/>
      <c r="HC54" s="60"/>
      <c r="HD54" s="60"/>
      <c r="HE54" s="60"/>
      <c r="HF54" s="60"/>
      <c r="HG54" s="60"/>
      <c r="HH54" s="60"/>
      <c r="HI54" s="60"/>
      <c r="HJ54" s="60"/>
      <c r="HK54" s="60"/>
      <c r="HL54" s="60"/>
      <c r="HM54" s="60"/>
      <c r="HN54" s="60"/>
      <c r="HO54" s="60"/>
      <c r="HP54" s="60"/>
      <c r="HQ54" s="60"/>
      <c r="HR54" s="60"/>
      <c r="HS54" s="60"/>
      <c r="HT54" s="60"/>
      <c r="HU54" s="60"/>
      <c r="HV54" s="60"/>
      <c r="HW54" s="60"/>
      <c r="HX54" s="60"/>
      <c r="HY54" s="60"/>
      <c r="HZ54" s="60"/>
      <c r="IA54" s="60"/>
      <c r="IB54" s="60"/>
      <c r="IC54" s="60"/>
      <c r="ID54" s="60"/>
      <c r="IE54" s="60"/>
      <c r="IF54" s="60"/>
      <c r="IG54" s="60"/>
      <c r="IH54" s="60"/>
      <c r="II54" s="60"/>
      <c r="IJ54" s="60"/>
      <c r="IK54" s="60"/>
      <c r="IL54" s="60"/>
      <c r="IM54" s="60"/>
      <c r="IN54" s="60"/>
      <c r="IO54" s="60"/>
      <c r="IP54" s="60"/>
      <c r="IQ54" s="60"/>
      <c r="IR54" s="60"/>
      <c r="IS54" s="60"/>
      <c r="IT54" s="60"/>
      <c r="IU54" s="60"/>
    </row>
    <row r="55" spans="1:255" s="61" customFormat="1" ht="12" customHeight="1" x14ac:dyDescent="0.25">
      <c r="A55" s="67"/>
      <c r="B55" s="68" t="s">
        <v>30</v>
      </c>
      <c r="C55" s="69"/>
      <c r="D55" s="70"/>
      <c r="E55" s="70"/>
      <c r="F55" s="71"/>
      <c r="G55" s="72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60"/>
      <c r="CD55" s="60"/>
      <c r="CE55" s="60"/>
      <c r="CF55" s="60"/>
      <c r="CG55" s="60"/>
      <c r="CH55" s="60"/>
      <c r="CI55" s="60"/>
      <c r="CJ55" s="60"/>
      <c r="CK55" s="60"/>
      <c r="CL55" s="60"/>
      <c r="CM55" s="60"/>
      <c r="CN55" s="60"/>
      <c r="CO55" s="60"/>
      <c r="CP55" s="60"/>
      <c r="CQ55" s="60"/>
      <c r="CR55" s="60"/>
      <c r="CS55" s="60"/>
      <c r="CT55" s="60"/>
      <c r="CU55" s="60"/>
      <c r="CV55" s="60"/>
      <c r="CW55" s="60"/>
      <c r="CX55" s="60"/>
      <c r="CY55" s="60"/>
      <c r="CZ55" s="60"/>
      <c r="DA55" s="60"/>
      <c r="DB55" s="60"/>
      <c r="DC55" s="60"/>
      <c r="DD55" s="60"/>
      <c r="DE55" s="60"/>
      <c r="DF55" s="60"/>
      <c r="DG55" s="60"/>
      <c r="DH55" s="60"/>
      <c r="DI55" s="60"/>
      <c r="DJ55" s="60"/>
      <c r="DK55" s="60"/>
      <c r="DL55" s="60"/>
      <c r="DM55" s="60"/>
      <c r="DN55" s="60"/>
      <c r="DO55" s="60"/>
      <c r="DP55" s="60"/>
      <c r="DQ55" s="60"/>
      <c r="DR55" s="60"/>
      <c r="DS55" s="60"/>
      <c r="DT55" s="60"/>
      <c r="DU55" s="60"/>
      <c r="DV55" s="60"/>
      <c r="DW55" s="60"/>
      <c r="DX55" s="60"/>
      <c r="DY55" s="60"/>
      <c r="DZ55" s="60"/>
      <c r="EA55" s="60"/>
      <c r="EB55" s="60"/>
      <c r="EC55" s="60"/>
      <c r="ED55" s="60"/>
      <c r="EE55" s="60"/>
      <c r="EF55" s="60"/>
      <c r="EG55" s="60"/>
      <c r="EH55" s="60"/>
      <c r="EI55" s="60"/>
      <c r="EJ55" s="60"/>
      <c r="EK55" s="60"/>
      <c r="EL55" s="60"/>
      <c r="EM55" s="60"/>
      <c r="EN55" s="60"/>
      <c r="EO55" s="60"/>
      <c r="EP55" s="60"/>
      <c r="EQ55" s="60"/>
      <c r="ER55" s="60"/>
      <c r="ES55" s="60"/>
      <c r="ET55" s="60"/>
      <c r="EU55" s="60"/>
      <c r="EV55" s="60"/>
      <c r="EW55" s="60"/>
      <c r="EX55" s="60"/>
      <c r="EY55" s="60"/>
      <c r="EZ55" s="60"/>
      <c r="FA55" s="60"/>
      <c r="FB55" s="60"/>
      <c r="FC55" s="60"/>
      <c r="FD55" s="60"/>
      <c r="FE55" s="60"/>
      <c r="FF55" s="60"/>
      <c r="FG55" s="60"/>
      <c r="FH55" s="60"/>
      <c r="FI55" s="60"/>
      <c r="FJ55" s="60"/>
      <c r="FK55" s="60"/>
      <c r="FL55" s="60"/>
      <c r="FM55" s="60"/>
      <c r="FN55" s="60"/>
      <c r="FO55" s="60"/>
      <c r="FP55" s="60"/>
      <c r="FQ55" s="60"/>
      <c r="FR55" s="60"/>
      <c r="FS55" s="60"/>
      <c r="FT55" s="60"/>
      <c r="FU55" s="60"/>
      <c r="FV55" s="60"/>
      <c r="FW55" s="60"/>
      <c r="FX55" s="60"/>
      <c r="FY55" s="60"/>
      <c r="FZ55" s="60"/>
      <c r="GA55" s="60"/>
      <c r="GB55" s="60"/>
      <c r="GC55" s="60"/>
      <c r="GD55" s="60"/>
      <c r="GE55" s="60"/>
      <c r="GF55" s="60"/>
      <c r="GG55" s="60"/>
      <c r="GH55" s="60"/>
      <c r="GI55" s="60"/>
      <c r="GJ55" s="60"/>
      <c r="GK55" s="60"/>
      <c r="GL55" s="60"/>
      <c r="GM55" s="60"/>
      <c r="GN55" s="60"/>
      <c r="GO55" s="60"/>
      <c r="GP55" s="60"/>
      <c r="GQ55" s="60"/>
      <c r="GR55" s="60"/>
      <c r="GS55" s="60"/>
      <c r="GT55" s="60"/>
      <c r="GU55" s="60"/>
      <c r="GV55" s="60"/>
      <c r="GW55" s="60"/>
      <c r="GX55" s="60"/>
      <c r="GY55" s="60"/>
      <c r="GZ55" s="60"/>
      <c r="HA55" s="60"/>
      <c r="HB55" s="60"/>
      <c r="HC55" s="60"/>
      <c r="HD55" s="60"/>
      <c r="HE55" s="60"/>
      <c r="HF55" s="60"/>
      <c r="HG55" s="60"/>
      <c r="HH55" s="60"/>
      <c r="HI55" s="60"/>
      <c r="HJ55" s="60"/>
      <c r="HK55" s="60"/>
      <c r="HL55" s="60"/>
      <c r="HM55" s="60"/>
      <c r="HN55" s="60"/>
      <c r="HO55" s="60"/>
      <c r="HP55" s="60"/>
      <c r="HQ55" s="60"/>
      <c r="HR55" s="60"/>
      <c r="HS55" s="60"/>
      <c r="HT55" s="60"/>
      <c r="HU55" s="60"/>
      <c r="HV55" s="60"/>
      <c r="HW55" s="60"/>
      <c r="HX55" s="60"/>
      <c r="HY55" s="60"/>
      <c r="HZ55" s="60"/>
      <c r="IA55" s="60"/>
      <c r="IB55" s="60"/>
      <c r="IC55" s="60"/>
      <c r="ID55" s="60"/>
      <c r="IE55" s="60"/>
      <c r="IF55" s="60"/>
      <c r="IG55" s="60"/>
      <c r="IH55" s="60"/>
      <c r="II55" s="60"/>
      <c r="IJ55" s="60"/>
      <c r="IK55" s="60"/>
      <c r="IL55" s="60"/>
      <c r="IM55" s="60"/>
      <c r="IN55" s="60"/>
      <c r="IO55" s="60"/>
      <c r="IP55" s="60"/>
      <c r="IQ55" s="60"/>
      <c r="IR55" s="60"/>
      <c r="IS55" s="60"/>
      <c r="IT55" s="60"/>
      <c r="IU55" s="60"/>
    </row>
    <row r="56" spans="1:255" s="61" customFormat="1" ht="24" customHeight="1" x14ac:dyDescent="0.25">
      <c r="A56" s="67"/>
      <c r="B56" s="73" t="s">
        <v>31</v>
      </c>
      <c r="C56" s="74" t="s">
        <v>27</v>
      </c>
      <c r="D56" s="74" t="s">
        <v>28</v>
      </c>
      <c r="E56" s="73" t="s">
        <v>16</v>
      </c>
      <c r="F56" s="74" t="s">
        <v>17</v>
      </c>
      <c r="G56" s="73" t="s">
        <v>18</v>
      </c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  <c r="CB56" s="60"/>
      <c r="CC56" s="60"/>
      <c r="CD56" s="60"/>
      <c r="CE56" s="60"/>
      <c r="CF56" s="60"/>
      <c r="CG56" s="60"/>
      <c r="CH56" s="60"/>
      <c r="CI56" s="60"/>
      <c r="CJ56" s="60"/>
      <c r="CK56" s="60"/>
      <c r="CL56" s="60"/>
      <c r="CM56" s="60"/>
      <c r="CN56" s="60"/>
      <c r="CO56" s="60"/>
      <c r="CP56" s="60"/>
      <c r="CQ56" s="60"/>
      <c r="CR56" s="60"/>
      <c r="CS56" s="60"/>
      <c r="CT56" s="60"/>
      <c r="CU56" s="60"/>
      <c r="CV56" s="60"/>
      <c r="CW56" s="60"/>
      <c r="CX56" s="60"/>
      <c r="CY56" s="60"/>
      <c r="CZ56" s="60"/>
      <c r="DA56" s="60"/>
      <c r="DB56" s="60"/>
      <c r="DC56" s="60"/>
      <c r="DD56" s="60"/>
      <c r="DE56" s="60"/>
      <c r="DF56" s="60"/>
      <c r="DG56" s="60"/>
      <c r="DH56" s="60"/>
      <c r="DI56" s="60"/>
      <c r="DJ56" s="60"/>
      <c r="DK56" s="60"/>
      <c r="DL56" s="60"/>
      <c r="DM56" s="60"/>
      <c r="DN56" s="60"/>
      <c r="DO56" s="60"/>
      <c r="DP56" s="60"/>
      <c r="DQ56" s="60"/>
      <c r="DR56" s="60"/>
      <c r="DS56" s="60"/>
      <c r="DT56" s="60"/>
      <c r="DU56" s="60"/>
      <c r="DV56" s="60"/>
      <c r="DW56" s="60"/>
      <c r="DX56" s="60"/>
      <c r="DY56" s="60"/>
      <c r="DZ56" s="60"/>
      <c r="EA56" s="60"/>
      <c r="EB56" s="60"/>
      <c r="EC56" s="60"/>
      <c r="ED56" s="60"/>
      <c r="EE56" s="60"/>
      <c r="EF56" s="60"/>
      <c r="EG56" s="60"/>
      <c r="EH56" s="60"/>
      <c r="EI56" s="60"/>
      <c r="EJ56" s="60"/>
      <c r="EK56" s="60"/>
      <c r="EL56" s="60"/>
      <c r="EM56" s="60"/>
      <c r="EN56" s="60"/>
      <c r="EO56" s="60"/>
      <c r="EP56" s="60"/>
      <c r="EQ56" s="60"/>
      <c r="ER56" s="60"/>
      <c r="ES56" s="60"/>
      <c r="ET56" s="60"/>
      <c r="EU56" s="60"/>
      <c r="EV56" s="60"/>
      <c r="EW56" s="60"/>
      <c r="EX56" s="60"/>
      <c r="EY56" s="60"/>
      <c r="EZ56" s="60"/>
      <c r="FA56" s="60"/>
      <c r="FB56" s="60"/>
      <c r="FC56" s="60"/>
      <c r="FD56" s="60"/>
      <c r="FE56" s="60"/>
      <c r="FF56" s="60"/>
      <c r="FG56" s="60"/>
      <c r="FH56" s="60"/>
      <c r="FI56" s="60"/>
      <c r="FJ56" s="60"/>
      <c r="FK56" s="60"/>
      <c r="FL56" s="60"/>
      <c r="FM56" s="60"/>
      <c r="FN56" s="60"/>
      <c r="FO56" s="60"/>
      <c r="FP56" s="60"/>
      <c r="FQ56" s="60"/>
      <c r="FR56" s="60"/>
      <c r="FS56" s="60"/>
      <c r="FT56" s="60"/>
      <c r="FU56" s="60"/>
      <c r="FV56" s="60"/>
      <c r="FW56" s="60"/>
      <c r="FX56" s="60"/>
      <c r="FY56" s="60"/>
      <c r="FZ56" s="60"/>
      <c r="GA56" s="60"/>
      <c r="GB56" s="60"/>
      <c r="GC56" s="60"/>
      <c r="GD56" s="60"/>
      <c r="GE56" s="60"/>
      <c r="GF56" s="60"/>
      <c r="GG56" s="60"/>
      <c r="GH56" s="60"/>
      <c r="GI56" s="60"/>
      <c r="GJ56" s="60"/>
      <c r="GK56" s="60"/>
      <c r="GL56" s="60"/>
      <c r="GM56" s="60"/>
      <c r="GN56" s="60"/>
      <c r="GO56" s="60"/>
      <c r="GP56" s="60"/>
      <c r="GQ56" s="60"/>
      <c r="GR56" s="60"/>
      <c r="GS56" s="60"/>
      <c r="GT56" s="60"/>
      <c r="GU56" s="60"/>
      <c r="GV56" s="60"/>
      <c r="GW56" s="60"/>
      <c r="GX56" s="60"/>
      <c r="GY56" s="60"/>
      <c r="GZ56" s="60"/>
      <c r="HA56" s="60"/>
      <c r="HB56" s="60"/>
      <c r="HC56" s="60"/>
      <c r="HD56" s="60"/>
      <c r="HE56" s="60"/>
      <c r="HF56" s="60"/>
      <c r="HG56" s="60"/>
      <c r="HH56" s="60"/>
      <c r="HI56" s="60"/>
      <c r="HJ56" s="60"/>
      <c r="HK56" s="60"/>
      <c r="HL56" s="60"/>
      <c r="HM56" s="60"/>
      <c r="HN56" s="60"/>
      <c r="HO56" s="60"/>
      <c r="HP56" s="60"/>
      <c r="HQ56" s="60"/>
      <c r="HR56" s="60"/>
      <c r="HS56" s="60"/>
      <c r="HT56" s="60"/>
      <c r="HU56" s="60"/>
      <c r="HV56" s="60"/>
      <c r="HW56" s="60"/>
      <c r="HX56" s="60"/>
      <c r="HY56" s="60"/>
      <c r="HZ56" s="60"/>
      <c r="IA56" s="60"/>
      <c r="IB56" s="60"/>
      <c r="IC56" s="60"/>
      <c r="ID56" s="60"/>
      <c r="IE56" s="60"/>
      <c r="IF56" s="60"/>
      <c r="IG56" s="60"/>
      <c r="IH56" s="60"/>
      <c r="II56" s="60"/>
      <c r="IJ56" s="60"/>
      <c r="IK56" s="60"/>
      <c r="IL56" s="60"/>
      <c r="IM56" s="60"/>
      <c r="IN56" s="60"/>
      <c r="IO56" s="60"/>
      <c r="IP56" s="60"/>
      <c r="IQ56" s="60"/>
      <c r="IR56" s="60"/>
      <c r="IS56" s="60"/>
      <c r="IT56" s="60"/>
      <c r="IU56" s="60"/>
    </row>
    <row r="57" spans="1:255" ht="15" x14ac:dyDescent="0.25">
      <c r="A57" s="44"/>
      <c r="B57" s="94" t="s">
        <v>77</v>
      </c>
      <c r="C57" s="76" t="s">
        <v>73</v>
      </c>
      <c r="D57" s="76">
        <v>2</v>
      </c>
      <c r="E57" s="76" t="s">
        <v>89</v>
      </c>
      <c r="F57" s="77">
        <v>300000</v>
      </c>
      <c r="G57" s="78">
        <f t="shared" ref="G57:G58" si="6">+F57*D57</f>
        <v>600000</v>
      </c>
    </row>
    <row r="58" spans="1:255" ht="15" x14ac:dyDescent="0.25">
      <c r="A58" s="44"/>
      <c r="B58" s="94" t="s">
        <v>78</v>
      </c>
      <c r="C58" s="76" t="s">
        <v>73</v>
      </c>
      <c r="D58" s="76">
        <v>2</v>
      </c>
      <c r="E58" s="76" t="s">
        <v>90</v>
      </c>
      <c r="F58" s="77">
        <v>30000</v>
      </c>
      <c r="G58" s="78">
        <f t="shared" si="6"/>
        <v>60000</v>
      </c>
    </row>
    <row r="59" spans="1:255" s="61" customFormat="1" ht="11.25" customHeight="1" x14ac:dyDescent="0.25">
      <c r="A59" s="60"/>
      <c r="B59" s="79" t="s">
        <v>32</v>
      </c>
      <c r="C59" s="80"/>
      <c r="D59" s="80"/>
      <c r="E59" s="80"/>
      <c r="F59" s="81"/>
      <c r="G59" s="82">
        <f>SUM(G57:G58)</f>
        <v>660000</v>
      </c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0"/>
      <c r="BX59" s="60"/>
      <c r="BY59" s="60"/>
      <c r="BZ59" s="60"/>
      <c r="CA59" s="60"/>
      <c r="CB59" s="60"/>
      <c r="CC59" s="60"/>
      <c r="CD59" s="60"/>
      <c r="CE59" s="60"/>
      <c r="CF59" s="60"/>
      <c r="CG59" s="60"/>
      <c r="CH59" s="60"/>
      <c r="CI59" s="60"/>
      <c r="CJ59" s="60"/>
      <c r="CK59" s="60"/>
      <c r="CL59" s="60"/>
      <c r="CM59" s="60"/>
      <c r="CN59" s="60"/>
      <c r="CO59" s="60"/>
      <c r="CP59" s="60"/>
      <c r="CQ59" s="60"/>
      <c r="CR59" s="60"/>
      <c r="CS59" s="60"/>
      <c r="CT59" s="60"/>
      <c r="CU59" s="60"/>
      <c r="CV59" s="60"/>
      <c r="CW59" s="60"/>
      <c r="CX59" s="60"/>
      <c r="CY59" s="60"/>
      <c r="CZ59" s="60"/>
      <c r="DA59" s="60"/>
      <c r="DB59" s="60"/>
      <c r="DC59" s="60"/>
      <c r="DD59" s="60"/>
      <c r="DE59" s="60"/>
      <c r="DF59" s="60"/>
      <c r="DG59" s="60"/>
      <c r="DH59" s="60"/>
      <c r="DI59" s="60"/>
      <c r="DJ59" s="60"/>
      <c r="DK59" s="60"/>
      <c r="DL59" s="60"/>
      <c r="DM59" s="60"/>
      <c r="DN59" s="60"/>
      <c r="DO59" s="60"/>
      <c r="DP59" s="60"/>
      <c r="DQ59" s="60"/>
      <c r="DR59" s="60"/>
      <c r="DS59" s="60"/>
      <c r="DT59" s="60"/>
      <c r="DU59" s="60"/>
      <c r="DV59" s="60"/>
      <c r="DW59" s="60"/>
      <c r="DX59" s="60"/>
      <c r="DY59" s="60"/>
      <c r="DZ59" s="60"/>
      <c r="EA59" s="60"/>
      <c r="EB59" s="60"/>
      <c r="EC59" s="60"/>
      <c r="ED59" s="60"/>
      <c r="EE59" s="60"/>
      <c r="EF59" s="60"/>
      <c r="EG59" s="60"/>
      <c r="EH59" s="60"/>
      <c r="EI59" s="60"/>
      <c r="EJ59" s="60"/>
      <c r="EK59" s="60"/>
      <c r="EL59" s="60"/>
      <c r="EM59" s="60"/>
      <c r="EN59" s="60"/>
      <c r="EO59" s="60"/>
      <c r="EP59" s="60"/>
      <c r="EQ59" s="60"/>
      <c r="ER59" s="60"/>
      <c r="ES59" s="60"/>
      <c r="ET59" s="60"/>
      <c r="EU59" s="60"/>
      <c r="EV59" s="60"/>
      <c r="EW59" s="60"/>
      <c r="EX59" s="60"/>
      <c r="EY59" s="60"/>
      <c r="EZ59" s="60"/>
      <c r="FA59" s="60"/>
      <c r="FB59" s="60"/>
      <c r="FC59" s="60"/>
      <c r="FD59" s="60"/>
      <c r="FE59" s="60"/>
      <c r="FF59" s="60"/>
      <c r="FG59" s="60"/>
      <c r="FH59" s="60"/>
      <c r="FI59" s="60"/>
      <c r="FJ59" s="60"/>
      <c r="FK59" s="60"/>
      <c r="FL59" s="60"/>
      <c r="FM59" s="60"/>
      <c r="FN59" s="60"/>
      <c r="FO59" s="60"/>
      <c r="FP59" s="60"/>
      <c r="FQ59" s="60"/>
      <c r="FR59" s="60"/>
      <c r="FS59" s="60"/>
      <c r="FT59" s="60"/>
      <c r="FU59" s="60"/>
      <c r="FV59" s="60"/>
      <c r="FW59" s="60"/>
      <c r="FX59" s="60"/>
      <c r="FY59" s="60"/>
      <c r="FZ59" s="60"/>
      <c r="GA59" s="60"/>
      <c r="GB59" s="60"/>
      <c r="GC59" s="60"/>
      <c r="GD59" s="60"/>
      <c r="GE59" s="60"/>
      <c r="GF59" s="60"/>
      <c r="GG59" s="60"/>
      <c r="GH59" s="60"/>
      <c r="GI59" s="60"/>
      <c r="GJ59" s="60"/>
      <c r="GK59" s="60"/>
      <c r="GL59" s="60"/>
      <c r="GM59" s="60"/>
      <c r="GN59" s="60"/>
      <c r="GO59" s="60"/>
      <c r="GP59" s="60"/>
      <c r="GQ59" s="60"/>
      <c r="GR59" s="60"/>
      <c r="GS59" s="60"/>
      <c r="GT59" s="60"/>
      <c r="GU59" s="60"/>
      <c r="GV59" s="60"/>
      <c r="GW59" s="60"/>
      <c r="GX59" s="60"/>
      <c r="GY59" s="60"/>
      <c r="GZ59" s="60"/>
      <c r="HA59" s="60"/>
      <c r="HB59" s="60"/>
      <c r="HC59" s="60"/>
      <c r="HD59" s="60"/>
      <c r="HE59" s="60"/>
      <c r="HF59" s="60"/>
      <c r="HG59" s="60"/>
      <c r="HH59" s="60"/>
      <c r="HI59" s="60"/>
      <c r="HJ59" s="60"/>
      <c r="HK59" s="60"/>
      <c r="HL59" s="60"/>
      <c r="HM59" s="60"/>
      <c r="HN59" s="60"/>
      <c r="HO59" s="60"/>
      <c r="HP59" s="60"/>
      <c r="HQ59" s="60"/>
      <c r="HR59" s="60"/>
      <c r="HS59" s="60"/>
      <c r="HT59" s="60"/>
      <c r="HU59" s="60"/>
      <c r="HV59" s="60"/>
      <c r="HW59" s="60"/>
      <c r="HX59" s="60"/>
      <c r="HY59" s="60"/>
      <c r="HZ59" s="60"/>
      <c r="IA59" s="60"/>
      <c r="IB59" s="60"/>
      <c r="IC59" s="60"/>
      <c r="ID59" s="60"/>
      <c r="IE59" s="60"/>
      <c r="IF59" s="60"/>
      <c r="IG59" s="60"/>
      <c r="IH59" s="60"/>
      <c r="II59" s="60"/>
      <c r="IJ59" s="60"/>
      <c r="IK59" s="60"/>
      <c r="IL59" s="60"/>
      <c r="IM59" s="60"/>
      <c r="IN59" s="60"/>
      <c r="IO59" s="60"/>
      <c r="IP59" s="60"/>
      <c r="IQ59" s="60"/>
      <c r="IR59" s="60"/>
      <c r="IS59" s="60"/>
      <c r="IT59" s="60"/>
      <c r="IU59" s="60"/>
    </row>
    <row r="60" spans="1:255" s="61" customFormat="1" ht="11.25" customHeight="1" x14ac:dyDescent="0.25">
      <c r="A60" s="60"/>
      <c r="B60" s="95"/>
      <c r="C60" s="95"/>
      <c r="D60" s="95"/>
      <c r="E60" s="95"/>
      <c r="F60" s="96"/>
      <c r="G60" s="96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T60" s="60"/>
      <c r="BU60" s="60"/>
      <c r="BV60" s="60"/>
      <c r="BW60" s="60"/>
      <c r="BX60" s="60"/>
      <c r="BY60" s="60"/>
      <c r="BZ60" s="60"/>
      <c r="CA60" s="60"/>
      <c r="CB60" s="60"/>
      <c r="CC60" s="60"/>
      <c r="CD60" s="60"/>
      <c r="CE60" s="60"/>
      <c r="CF60" s="60"/>
      <c r="CG60" s="60"/>
      <c r="CH60" s="60"/>
      <c r="CI60" s="60"/>
      <c r="CJ60" s="60"/>
      <c r="CK60" s="60"/>
      <c r="CL60" s="60"/>
      <c r="CM60" s="60"/>
      <c r="CN60" s="60"/>
      <c r="CO60" s="60"/>
      <c r="CP60" s="60"/>
      <c r="CQ60" s="60"/>
      <c r="CR60" s="60"/>
      <c r="CS60" s="60"/>
      <c r="CT60" s="60"/>
      <c r="CU60" s="60"/>
      <c r="CV60" s="60"/>
      <c r="CW60" s="60"/>
      <c r="CX60" s="60"/>
      <c r="CY60" s="60"/>
      <c r="CZ60" s="60"/>
      <c r="DA60" s="60"/>
      <c r="DB60" s="60"/>
      <c r="DC60" s="60"/>
      <c r="DD60" s="60"/>
      <c r="DE60" s="60"/>
      <c r="DF60" s="60"/>
      <c r="DG60" s="60"/>
      <c r="DH60" s="60"/>
      <c r="DI60" s="60"/>
      <c r="DJ60" s="60"/>
      <c r="DK60" s="60"/>
      <c r="DL60" s="60"/>
      <c r="DM60" s="60"/>
      <c r="DN60" s="60"/>
      <c r="DO60" s="60"/>
      <c r="DP60" s="60"/>
      <c r="DQ60" s="60"/>
      <c r="DR60" s="60"/>
      <c r="DS60" s="60"/>
      <c r="DT60" s="60"/>
      <c r="DU60" s="60"/>
      <c r="DV60" s="60"/>
      <c r="DW60" s="60"/>
      <c r="DX60" s="60"/>
      <c r="DY60" s="60"/>
      <c r="DZ60" s="60"/>
      <c r="EA60" s="60"/>
      <c r="EB60" s="60"/>
      <c r="EC60" s="60"/>
      <c r="ED60" s="60"/>
      <c r="EE60" s="60"/>
      <c r="EF60" s="60"/>
      <c r="EG60" s="60"/>
      <c r="EH60" s="60"/>
      <c r="EI60" s="60"/>
      <c r="EJ60" s="60"/>
      <c r="EK60" s="60"/>
      <c r="EL60" s="60"/>
      <c r="EM60" s="60"/>
      <c r="EN60" s="60"/>
      <c r="EO60" s="60"/>
      <c r="EP60" s="60"/>
      <c r="EQ60" s="60"/>
      <c r="ER60" s="60"/>
      <c r="ES60" s="60"/>
      <c r="ET60" s="60"/>
      <c r="EU60" s="60"/>
      <c r="EV60" s="60"/>
      <c r="EW60" s="60"/>
      <c r="EX60" s="60"/>
      <c r="EY60" s="60"/>
      <c r="EZ60" s="60"/>
      <c r="FA60" s="60"/>
      <c r="FB60" s="60"/>
      <c r="FC60" s="60"/>
      <c r="FD60" s="60"/>
      <c r="FE60" s="60"/>
      <c r="FF60" s="60"/>
      <c r="FG60" s="60"/>
      <c r="FH60" s="60"/>
      <c r="FI60" s="60"/>
      <c r="FJ60" s="60"/>
      <c r="FK60" s="60"/>
      <c r="FL60" s="60"/>
      <c r="FM60" s="60"/>
      <c r="FN60" s="60"/>
      <c r="FO60" s="60"/>
      <c r="FP60" s="60"/>
      <c r="FQ60" s="60"/>
      <c r="FR60" s="60"/>
      <c r="FS60" s="60"/>
      <c r="FT60" s="60"/>
      <c r="FU60" s="60"/>
      <c r="FV60" s="60"/>
      <c r="FW60" s="60"/>
      <c r="FX60" s="60"/>
      <c r="FY60" s="60"/>
      <c r="FZ60" s="60"/>
      <c r="GA60" s="60"/>
      <c r="GB60" s="60"/>
      <c r="GC60" s="60"/>
      <c r="GD60" s="60"/>
      <c r="GE60" s="60"/>
      <c r="GF60" s="60"/>
      <c r="GG60" s="60"/>
      <c r="GH60" s="60"/>
      <c r="GI60" s="60"/>
      <c r="GJ60" s="60"/>
      <c r="GK60" s="60"/>
      <c r="GL60" s="60"/>
      <c r="GM60" s="60"/>
      <c r="GN60" s="60"/>
      <c r="GO60" s="60"/>
      <c r="GP60" s="60"/>
      <c r="GQ60" s="60"/>
      <c r="GR60" s="60"/>
      <c r="GS60" s="60"/>
      <c r="GT60" s="60"/>
      <c r="GU60" s="60"/>
      <c r="GV60" s="60"/>
      <c r="GW60" s="60"/>
      <c r="GX60" s="60"/>
      <c r="GY60" s="60"/>
      <c r="GZ60" s="60"/>
      <c r="HA60" s="60"/>
      <c r="HB60" s="60"/>
      <c r="HC60" s="60"/>
      <c r="HD60" s="60"/>
      <c r="HE60" s="60"/>
      <c r="HF60" s="60"/>
      <c r="HG60" s="60"/>
      <c r="HH60" s="60"/>
      <c r="HI60" s="60"/>
      <c r="HJ60" s="60"/>
      <c r="HK60" s="60"/>
      <c r="HL60" s="60"/>
      <c r="HM60" s="60"/>
      <c r="HN60" s="60"/>
      <c r="HO60" s="60"/>
      <c r="HP60" s="60"/>
      <c r="HQ60" s="60"/>
      <c r="HR60" s="60"/>
      <c r="HS60" s="60"/>
      <c r="HT60" s="60"/>
      <c r="HU60" s="60"/>
      <c r="HV60" s="60"/>
      <c r="HW60" s="60"/>
      <c r="HX60" s="60"/>
      <c r="HY60" s="60"/>
      <c r="HZ60" s="60"/>
      <c r="IA60" s="60"/>
      <c r="IB60" s="60"/>
      <c r="IC60" s="60"/>
      <c r="ID60" s="60"/>
      <c r="IE60" s="60"/>
      <c r="IF60" s="60"/>
      <c r="IG60" s="60"/>
      <c r="IH60" s="60"/>
      <c r="II60" s="60"/>
      <c r="IJ60" s="60"/>
      <c r="IK60" s="60"/>
      <c r="IL60" s="60"/>
      <c r="IM60" s="60"/>
      <c r="IN60" s="60"/>
      <c r="IO60" s="60"/>
      <c r="IP60" s="60"/>
      <c r="IQ60" s="60"/>
      <c r="IR60" s="60"/>
      <c r="IS60" s="60"/>
      <c r="IT60" s="60"/>
      <c r="IU60" s="60"/>
    </row>
    <row r="61" spans="1:255" s="61" customFormat="1" ht="11.25" customHeight="1" x14ac:dyDescent="0.25">
      <c r="A61" s="60"/>
      <c r="B61" s="97" t="s">
        <v>33</v>
      </c>
      <c r="C61" s="98"/>
      <c r="D61" s="98"/>
      <c r="E61" s="98"/>
      <c r="F61" s="98"/>
      <c r="G61" s="99">
        <f>G34+G39+G44+G53+G59</f>
        <v>5589000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0"/>
      <c r="BS61" s="60"/>
      <c r="BT61" s="60"/>
      <c r="BU61" s="60"/>
      <c r="BV61" s="60"/>
      <c r="BW61" s="60"/>
      <c r="BX61" s="60"/>
      <c r="BY61" s="60"/>
      <c r="BZ61" s="60"/>
      <c r="CA61" s="60"/>
      <c r="CB61" s="60"/>
      <c r="CC61" s="60"/>
      <c r="CD61" s="60"/>
      <c r="CE61" s="60"/>
      <c r="CF61" s="60"/>
      <c r="CG61" s="60"/>
      <c r="CH61" s="60"/>
      <c r="CI61" s="60"/>
      <c r="CJ61" s="60"/>
      <c r="CK61" s="60"/>
      <c r="CL61" s="60"/>
      <c r="CM61" s="60"/>
      <c r="CN61" s="60"/>
      <c r="CO61" s="60"/>
      <c r="CP61" s="60"/>
      <c r="CQ61" s="60"/>
      <c r="CR61" s="60"/>
      <c r="CS61" s="60"/>
      <c r="CT61" s="60"/>
      <c r="CU61" s="60"/>
      <c r="CV61" s="60"/>
      <c r="CW61" s="60"/>
      <c r="CX61" s="60"/>
      <c r="CY61" s="60"/>
      <c r="CZ61" s="60"/>
      <c r="DA61" s="60"/>
      <c r="DB61" s="60"/>
      <c r="DC61" s="60"/>
      <c r="DD61" s="60"/>
      <c r="DE61" s="60"/>
      <c r="DF61" s="60"/>
      <c r="DG61" s="60"/>
      <c r="DH61" s="60"/>
      <c r="DI61" s="60"/>
      <c r="DJ61" s="60"/>
      <c r="DK61" s="60"/>
      <c r="DL61" s="60"/>
      <c r="DM61" s="60"/>
      <c r="DN61" s="60"/>
      <c r="DO61" s="60"/>
      <c r="DP61" s="60"/>
      <c r="DQ61" s="60"/>
      <c r="DR61" s="60"/>
      <c r="DS61" s="60"/>
      <c r="DT61" s="60"/>
      <c r="DU61" s="60"/>
      <c r="DV61" s="60"/>
      <c r="DW61" s="60"/>
      <c r="DX61" s="60"/>
      <c r="DY61" s="60"/>
      <c r="DZ61" s="60"/>
      <c r="EA61" s="60"/>
      <c r="EB61" s="60"/>
      <c r="EC61" s="60"/>
      <c r="ED61" s="60"/>
      <c r="EE61" s="60"/>
      <c r="EF61" s="60"/>
      <c r="EG61" s="60"/>
      <c r="EH61" s="60"/>
      <c r="EI61" s="60"/>
      <c r="EJ61" s="60"/>
      <c r="EK61" s="60"/>
      <c r="EL61" s="60"/>
      <c r="EM61" s="60"/>
      <c r="EN61" s="60"/>
      <c r="EO61" s="60"/>
      <c r="EP61" s="60"/>
      <c r="EQ61" s="60"/>
      <c r="ER61" s="60"/>
      <c r="ES61" s="60"/>
      <c r="ET61" s="60"/>
      <c r="EU61" s="60"/>
      <c r="EV61" s="60"/>
      <c r="EW61" s="60"/>
      <c r="EX61" s="60"/>
      <c r="EY61" s="60"/>
      <c r="EZ61" s="60"/>
      <c r="FA61" s="60"/>
      <c r="FB61" s="60"/>
      <c r="FC61" s="60"/>
      <c r="FD61" s="60"/>
      <c r="FE61" s="60"/>
      <c r="FF61" s="60"/>
      <c r="FG61" s="60"/>
      <c r="FH61" s="60"/>
      <c r="FI61" s="60"/>
      <c r="FJ61" s="60"/>
      <c r="FK61" s="60"/>
      <c r="FL61" s="60"/>
      <c r="FM61" s="60"/>
      <c r="FN61" s="60"/>
      <c r="FO61" s="60"/>
      <c r="FP61" s="60"/>
      <c r="FQ61" s="60"/>
      <c r="FR61" s="60"/>
      <c r="FS61" s="60"/>
      <c r="FT61" s="60"/>
      <c r="FU61" s="60"/>
      <c r="FV61" s="60"/>
      <c r="FW61" s="60"/>
      <c r="FX61" s="60"/>
      <c r="FY61" s="60"/>
      <c r="FZ61" s="60"/>
      <c r="GA61" s="60"/>
      <c r="GB61" s="60"/>
      <c r="GC61" s="60"/>
      <c r="GD61" s="60"/>
      <c r="GE61" s="60"/>
      <c r="GF61" s="60"/>
      <c r="GG61" s="60"/>
      <c r="GH61" s="60"/>
      <c r="GI61" s="60"/>
      <c r="GJ61" s="60"/>
      <c r="GK61" s="60"/>
      <c r="GL61" s="60"/>
      <c r="GM61" s="60"/>
      <c r="GN61" s="60"/>
      <c r="GO61" s="60"/>
      <c r="GP61" s="60"/>
      <c r="GQ61" s="60"/>
      <c r="GR61" s="60"/>
      <c r="GS61" s="60"/>
      <c r="GT61" s="60"/>
      <c r="GU61" s="60"/>
      <c r="GV61" s="60"/>
      <c r="GW61" s="60"/>
      <c r="GX61" s="60"/>
      <c r="GY61" s="60"/>
      <c r="GZ61" s="60"/>
      <c r="HA61" s="60"/>
      <c r="HB61" s="60"/>
      <c r="HC61" s="60"/>
      <c r="HD61" s="60"/>
      <c r="HE61" s="60"/>
      <c r="HF61" s="60"/>
      <c r="HG61" s="60"/>
      <c r="HH61" s="60"/>
      <c r="HI61" s="60"/>
      <c r="HJ61" s="60"/>
      <c r="HK61" s="60"/>
      <c r="HL61" s="60"/>
      <c r="HM61" s="60"/>
      <c r="HN61" s="60"/>
      <c r="HO61" s="60"/>
      <c r="HP61" s="60"/>
      <c r="HQ61" s="60"/>
      <c r="HR61" s="60"/>
      <c r="HS61" s="60"/>
      <c r="HT61" s="60"/>
      <c r="HU61" s="60"/>
      <c r="HV61" s="60"/>
      <c r="HW61" s="60"/>
      <c r="HX61" s="60"/>
      <c r="HY61" s="60"/>
      <c r="HZ61" s="60"/>
      <c r="IA61" s="60"/>
      <c r="IB61" s="60"/>
      <c r="IC61" s="60"/>
      <c r="ID61" s="60"/>
      <c r="IE61" s="60"/>
      <c r="IF61" s="60"/>
      <c r="IG61" s="60"/>
      <c r="IH61" s="60"/>
      <c r="II61" s="60"/>
      <c r="IJ61" s="60"/>
      <c r="IK61" s="60"/>
      <c r="IL61" s="60"/>
      <c r="IM61" s="60"/>
      <c r="IN61" s="60"/>
      <c r="IO61" s="60"/>
      <c r="IP61" s="60"/>
      <c r="IQ61" s="60"/>
      <c r="IR61" s="60"/>
      <c r="IS61" s="60"/>
      <c r="IT61" s="60"/>
      <c r="IU61" s="60"/>
    </row>
    <row r="62" spans="1:255" s="60" customFormat="1" ht="11.25" customHeight="1" x14ac:dyDescent="0.25">
      <c r="B62" s="100" t="s">
        <v>34</v>
      </c>
      <c r="C62" s="101"/>
      <c r="D62" s="101"/>
      <c r="E62" s="101"/>
      <c r="F62" s="101"/>
      <c r="G62" s="102">
        <f>G61*0.05</f>
        <v>279450</v>
      </c>
    </row>
    <row r="63" spans="1:255" s="60" customFormat="1" ht="11.25" customHeight="1" x14ac:dyDescent="0.25">
      <c r="B63" s="103" t="s">
        <v>35</v>
      </c>
      <c r="C63" s="104"/>
      <c r="D63" s="104"/>
      <c r="E63" s="104"/>
      <c r="F63" s="104"/>
      <c r="G63" s="105">
        <f>G62+G61</f>
        <v>5868450</v>
      </c>
    </row>
    <row r="64" spans="1:255" s="60" customFormat="1" ht="11.25" customHeight="1" x14ac:dyDescent="0.25">
      <c r="B64" s="100" t="s">
        <v>36</v>
      </c>
      <c r="C64" s="101"/>
      <c r="D64" s="101"/>
      <c r="E64" s="101"/>
      <c r="F64" s="101"/>
      <c r="G64" s="102">
        <f>G12</f>
        <v>7200000</v>
      </c>
    </row>
    <row r="65" spans="1:7" s="60" customFormat="1" ht="11.25" customHeight="1" x14ac:dyDescent="0.25">
      <c r="B65" s="106" t="s">
        <v>37</v>
      </c>
      <c r="C65" s="107"/>
      <c r="D65" s="107"/>
      <c r="E65" s="107"/>
      <c r="F65" s="107"/>
      <c r="G65" s="108">
        <f>G64-G63</f>
        <v>1331550</v>
      </c>
    </row>
    <row r="66" spans="1:7" ht="12" customHeight="1" x14ac:dyDescent="0.25">
      <c r="A66" s="10"/>
      <c r="B66" s="11" t="s">
        <v>38</v>
      </c>
      <c r="C66" s="12"/>
      <c r="D66" s="12"/>
      <c r="E66" s="12"/>
      <c r="F66" s="12"/>
      <c r="G66" s="37"/>
    </row>
    <row r="67" spans="1:7" ht="12.75" customHeight="1" thickBot="1" x14ac:dyDescent="0.3">
      <c r="A67" s="10"/>
      <c r="B67" s="13"/>
      <c r="C67" s="12"/>
      <c r="D67" s="12"/>
      <c r="E67" s="12"/>
      <c r="F67" s="12"/>
      <c r="G67" s="37"/>
    </row>
    <row r="68" spans="1:7" ht="12" customHeight="1" x14ac:dyDescent="0.25">
      <c r="A68" s="10"/>
      <c r="B68" s="24" t="s">
        <v>39</v>
      </c>
      <c r="C68" s="25"/>
      <c r="D68" s="25"/>
      <c r="E68" s="25"/>
      <c r="F68" s="26"/>
      <c r="G68" s="37"/>
    </row>
    <row r="69" spans="1:7" ht="12" customHeight="1" x14ac:dyDescent="0.25">
      <c r="A69" s="10"/>
      <c r="B69" s="27" t="s">
        <v>40</v>
      </c>
      <c r="C69" s="9"/>
      <c r="D69" s="9"/>
      <c r="E69" s="9"/>
      <c r="F69" s="28"/>
      <c r="G69" s="37"/>
    </row>
    <row r="70" spans="1:7" ht="12" customHeight="1" x14ac:dyDescent="0.25">
      <c r="A70" s="10"/>
      <c r="B70" s="27" t="s">
        <v>41</v>
      </c>
      <c r="C70" s="9"/>
      <c r="D70" s="9"/>
      <c r="E70" s="9"/>
      <c r="F70" s="28"/>
      <c r="G70" s="37"/>
    </row>
    <row r="71" spans="1:7" ht="12" customHeight="1" x14ac:dyDescent="0.25">
      <c r="A71" s="10"/>
      <c r="B71" s="27" t="s">
        <v>97</v>
      </c>
      <c r="C71" s="9"/>
      <c r="D71" s="9"/>
      <c r="E71" s="9"/>
      <c r="F71" s="28"/>
      <c r="G71" s="37"/>
    </row>
    <row r="72" spans="1:7" ht="12" customHeight="1" x14ac:dyDescent="0.25">
      <c r="A72" s="10"/>
      <c r="B72" s="27" t="s">
        <v>42</v>
      </c>
      <c r="C72" s="9"/>
      <c r="D72" s="9"/>
      <c r="E72" s="9"/>
      <c r="F72" s="28"/>
      <c r="G72" s="37"/>
    </row>
    <row r="73" spans="1:7" ht="12" customHeight="1" x14ac:dyDescent="0.25">
      <c r="A73" s="10"/>
      <c r="B73" s="27" t="s">
        <v>43</v>
      </c>
      <c r="C73" s="9"/>
      <c r="D73" s="9"/>
      <c r="E73" s="9"/>
      <c r="F73" s="28"/>
      <c r="G73" s="37"/>
    </row>
    <row r="74" spans="1:7" ht="12.75" customHeight="1" thickBot="1" x14ac:dyDescent="0.3">
      <c r="A74" s="10"/>
      <c r="B74" s="29" t="s">
        <v>44</v>
      </c>
      <c r="C74" s="30"/>
      <c r="D74" s="30"/>
      <c r="E74" s="30"/>
      <c r="F74" s="31"/>
      <c r="G74" s="37"/>
    </row>
    <row r="75" spans="1:7" ht="12.75" customHeight="1" x14ac:dyDescent="0.25">
      <c r="A75" s="10"/>
      <c r="B75" s="22"/>
      <c r="C75" s="9"/>
      <c r="D75" s="9"/>
      <c r="E75" s="9"/>
      <c r="F75" s="9"/>
      <c r="G75" s="37"/>
    </row>
    <row r="76" spans="1:7" ht="15" customHeight="1" thickBot="1" x14ac:dyDescent="0.3">
      <c r="A76" s="10"/>
      <c r="B76" s="120" t="s">
        <v>45</v>
      </c>
      <c r="C76" s="121"/>
      <c r="D76" s="21"/>
      <c r="E76" s="5"/>
      <c r="F76" s="5"/>
      <c r="G76" s="37"/>
    </row>
    <row r="77" spans="1:7" ht="12" customHeight="1" x14ac:dyDescent="0.25">
      <c r="A77" s="10"/>
      <c r="B77" s="15" t="s">
        <v>31</v>
      </c>
      <c r="C77" s="42" t="s">
        <v>46</v>
      </c>
      <c r="D77" s="43" t="s">
        <v>47</v>
      </c>
      <c r="E77" s="5"/>
      <c r="F77" s="5"/>
      <c r="G77" s="37"/>
    </row>
    <row r="78" spans="1:7" ht="12" customHeight="1" x14ac:dyDescent="0.25">
      <c r="A78" s="10"/>
      <c r="B78" s="16" t="s">
        <v>48</v>
      </c>
      <c r="C78" s="6">
        <f>G34</f>
        <v>3510000</v>
      </c>
      <c r="D78" s="17">
        <f>(C78/C84)</f>
        <v>0.5981136415919025</v>
      </c>
      <c r="E78" s="5"/>
      <c r="F78" s="5"/>
      <c r="G78" s="37"/>
    </row>
    <row r="79" spans="1:7" ht="12" customHeight="1" x14ac:dyDescent="0.25">
      <c r="A79" s="10"/>
      <c r="B79" s="16" t="s">
        <v>49</v>
      </c>
      <c r="C79" s="6">
        <f>G39</f>
        <v>0</v>
      </c>
      <c r="D79" s="17">
        <v>0</v>
      </c>
      <c r="E79" s="5"/>
      <c r="F79" s="5"/>
      <c r="G79" s="37"/>
    </row>
    <row r="80" spans="1:7" ht="12" customHeight="1" x14ac:dyDescent="0.25">
      <c r="A80" s="10"/>
      <c r="B80" s="16" t="s">
        <v>50</v>
      </c>
      <c r="C80" s="6">
        <f>G44</f>
        <v>0</v>
      </c>
      <c r="D80" s="17">
        <f>(C80/C84)</f>
        <v>0</v>
      </c>
      <c r="E80" s="5"/>
      <c r="F80" s="5"/>
      <c r="G80" s="37"/>
    </row>
    <row r="81" spans="1:7" ht="12" customHeight="1" x14ac:dyDescent="0.25">
      <c r="A81" s="10"/>
      <c r="B81" s="16" t="s">
        <v>26</v>
      </c>
      <c r="C81" s="6">
        <f>G53</f>
        <v>1419000</v>
      </c>
      <c r="D81" s="17">
        <f>(C81/C84)</f>
        <v>0.24180149784014518</v>
      </c>
      <c r="E81" s="5"/>
      <c r="F81" s="5"/>
      <c r="G81" s="37"/>
    </row>
    <row r="82" spans="1:7" ht="12" customHeight="1" x14ac:dyDescent="0.25">
      <c r="A82" s="10"/>
      <c r="B82" s="16" t="s">
        <v>51</v>
      </c>
      <c r="C82" s="7">
        <f>G59</f>
        <v>660000</v>
      </c>
      <c r="D82" s="17">
        <f>(C82/C84)</f>
        <v>0.11246581294890473</v>
      </c>
      <c r="E82" s="8"/>
      <c r="F82" s="8"/>
      <c r="G82" s="37"/>
    </row>
    <row r="83" spans="1:7" ht="12" customHeight="1" x14ac:dyDescent="0.25">
      <c r="A83" s="10"/>
      <c r="B83" s="16" t="s">
        <v>52</v>
      </c>
      <c r="C83" s="7">
        <f>G62</f>
        <v>279450</v>
      </c>
      <c r="D83" s="17">
        <f>(C83/C84)</f>
        <v>4.7619047619047616E-2</v>
      </c>
      <c r="E83" s="8"/>
      <c r="F83" s="8"/>
      <c r="G83" s="37"/>
    </row>
    <row r="84" spans="1:7" ht="12.75" customHeight="1" thickBot="1" x14ac:dyDescent="0.3">
      <c r="A84" s="10"/>
      <c r="B84" s="18" t="s">
        <v>53</v>
      </c>
      <c r="C84" s="19">
        <f>SUM(C78:C83)</f>
        <v>5868450</v>
      </c>
      <c r="D84" s="20">
        <f>SUM(D78:D83)</f>
        <v>1</v>
      </c>
      <c r="E84" s="8"/>
      <c r="F84" s="8"/>
      <c r="G84" s="37"/>
    </row>
    <row r="85" spans="1:7" ht="12" customHeight="1" x14ac:dyDescent="0.25">
      <c r="A85" s="10"/>
      <c r="B85" s="13"/>
      <c r="C85" s="12"/>
      <c r="D85" s="12"/>
      <c r="E85" s="12"/>
      <c r="F85" s="12"/>
      <c r="G85" s="37"/>
    </row>
    <row r="86" spans="1:7" ht="12.75" customHeight="1" thickBot="1" x14ac:dyDescent="0.3">
      <c r="A86" s="10"/>
      <c r="B86" s="14"/>
      <c r="C86" s="12"/>
      <c r="D86" s="12"/>
      <c r="E86" s="12"/>
      <c r="F86" s="12"/>
      <c r="G86" s="37"/>
    </row>
    <row r="87" spans="1:7" ht="12" customHeight="1" thickBot="1" x14ac:dyDescent="0.3">
      <c r="A87" s="10"/>
      <c r="B87" s="117" t="s">
        <v>101</v>
      </c>
      <c r="C87" s="118"/>
      <c r="D87" s="118"/>
      <c r="E87" s="119"/>
      <c r="F87" s="8"/>
      <c r="G87" s="37"/>
    </row>
    <row r="88" spans="1:7" ht="12" customHeight="1" x14ac:dyDescent="0.25">
      <c r="A88" s="10"/>
      <c r="B88" s="33" t="s">
        <v>103</v>
      </c>
      <c r="C88" s="41">
        <v>10000</v>
      </c>
      <c r="D88" s="41">
        <f>G9</f>
        <v>12000</v>
      </c>
      <c r="E88" s="41">
        <v>14000</v>
      </c>
      <c r="F88" s="32"/>
      <c r="G88" s="38"/>
    </row>
    <row r="89" spans="1:7" ht="12.75" customHeight="1" thickBot="1" x14ac:dyDescent="0.3">
      <c r="A89" s="10"/>
      <c r="B89" s="18" t="s">
        <v>102</v>
      </c>
      <c r="C89" s="19">
        <f>(G63/C88)</f>
        <v>586.84500000000003</v>
      </c>
      <c r="D89" s="19">
        <f>(G63/D88)</f>
        <v>489.03750000000002</v>
      </c>
      <c r="E89" s="34">
        <f>(G63/E88)</f>
        <v>419.17500000000001</v>
      </c>
      <c r="F89" s="32"/>
      <c r="G89" s="38"/>
    </row>
    <row r="90" spans="1:7" ht="15.6" customHeight="1" x14ac:dyDescent="0.25">
      <c r="A90" s="10"/>
      <c r="B90" s="23" t="s">
        <v>54</v>
      </c>
      <c r="C90" s="9"/>
      <c r="D90" s="9"/>
      <c r="E90" s="9"/>
      <c r="F90" s="9"/>
      <c r="G90" s="39"/>
    </row>
  </sheetData>
  <mergeCells count="10">
    <mergeCell ref="E9:F9"/>
    <mergeCell ref="E14:F14"/>
    <mergeCell ref="E15:F15"/>
    <mergeCell ref="B17:G17"/>
    <mergeCell ref="B87:E87"/>
    <mergeCell ref="B76:C76"/>
    <mergeCell ref="E13:F13"/>
    <mergeCell ref="E11:F11"/>
    <mergeCell ref="E10:F10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ignoredErrors>
    <ignoredError sqref="F28:F3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 DE LECHE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2023-02-15T11:37:26Z</dcterms:modified>
</cp:coreProperties>
</file>